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2" i="1" l="1"/>
  <c r="F12" i="1" s="1"/>
  <c r="C12" i="1"/>
  <c r="E12" i="1" s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<sst xmlns="http://schemas.openxmlformats.org/spreadsheetml/2006/main" count="14" uniqueCount="14">
  <si>
    <t>Figure BIOV7 : Répartition des EI déclarés par nombre de greffes et par type de greffons en 2018</t>
  </si>
  <si>
    <t>Colonne1</t>
  </si>
  <si>
    <t>EI receveur</t>
  </si>
  <si>
    <t xml:space="preserve">Nombre de greffe </t>
  </si>
  <si>
    <t>Pourcentage</t>
  </si>
  <si>
    <t>Colonne2</t>
  </si>
  <si>
    <t>Cœur</t>
  </si>
  <si>
    <t>Cœur-poumons</t>
  </si>
  <si>
    <t>Foie</t>
  </si>
  <si>
    <t>Intestins</t>
  </si>
  <si>
    <t xml:space="preserve">Pancréas </t>
  </si>
  <si>
    <t>Poumons</t>
  </si>
  <si>
    <t>Reins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</si>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</sst>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9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'[1]Taux EI gref org'!$I$16</c:f>
              <c:strCache>
                <c:ptCount val="1"/>
                <c:pt idx="0">
                  <c:v>Colonne2</c:v>
                </c:pt>
              </c:strCache>
            </c:strRef>
          </c:tx>
          <c:spPr>
            <a:solidFill>
              <a:srgbClr val="26277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51/450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F-49F8-A3E3-747731B2C35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1/9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1F-49F8-A3E3-747731B2C35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87/1325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1F-49F8-A3E3-747731B2C35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1/3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1F-49F8-A3E3-747731B2C35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14/78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1F-49F8-A3E3-747731B2C35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23/373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1F-49F8-A3E3-747731B2C35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140/3567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1F-49F8-A3E3-747731B2C35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317/5805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1F-49F8-A3E3-747731B2C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'[1]Taux EI gref org'!$H$17:$H$24</c:f>
              <c:strCache>
                <c:ptCount val="8"/>
                <c:pt idx="0">
                  <c:v>Cœur</c:v>
                </c:pt>
                <c:pt idx="1">
                  <c:v>Cœur-poumons</c:v>
                </c:pt>
                <c:pt idx="2">
                  <c:v>Foie</c:v>
                </c:pt>
                <c:pt idx="3">
                  <c:v>Intestins</c:v>
                </c:pt>
                <c:pt idx="4">
                  <c:v>Pancréas </c:v>
                </c:pt>
                <c:pt idx="5">
                  <c:v>Poumons</c:v>
                </c:pt>
                <c:pt idx="6">
                  <c:v>Reins</c:v>
                </c:pt>
                <c:pt idx="7">
                  <c:v>Total </c:v>
                </c:pt>
              </c:strCache>
            </c:strRef>
          </c:cat>
          <c:val>
            <c:numRef>
              <c:f>'[1]Taux EI gref org'!$I$17:$I$24</c:f>
              <c:numCache>
                <c:formatCode>General</c:formatCode>
                <c:ptCount val="8"/>
                <c:pt idx="0">
                  <c:v>0.11333333333333333</c:v>
                </c:pt>
                <c:pt idx="1">
                  <c:v>0.1111111111111111</c:v>
                </c:pt>
                <c:pt idx="2">
                  <c:v>6.5660377358490563E-2</c:v>
                </c:pt>
                <c:pt idx="3">
                  <c:v>0.33333333333333331</c:v>
                </c:pt>
                <c:pt idx="4">
                  <c:v>0.17948717948717949</c:v>
                </c:pt>
                <c:pt idx="5">
                  <c:v>6.1662198391420911E-2</c:v>
                </c:pt>
                <c:pt idx="6">
                  <c:v>3.9248668348752451E-2</c:v>
                </c:pt>
                <c:pt idx="7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F-49F8-A3E3-747731B2C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040064"/>
        <c:axId val="356045952"/>
      </c:barChart>
      <c:catAx>
        <c:axId val="35604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56045952"/>
        <c:crosses val="autoZero"/>
        <c:auto val="1"/>
        <c:lblAlgn val="ctr"/>
        <c:lblOffset val="100"/>
        <c:noMultiLvlLbl val="0"/>
      </c:catAx>
      <c:valAx>
        <c:axId val="35604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5604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224287</xdr:colOff>
      <xdr:row>30</xdr:row>
      <xdr:rowOff>159588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Biovigilance_donn&#233;es%20g&#233;n&#233;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'activités"/>
      <sheetName val="Données cellules"/>
      <sheetName val="Données tissus"/>
      <sheetName val="Evol. nomb.  décl."/>
      <sheetName val="Déclar."/>
      <sheetName val="Réparti décl prod"/>
      <sheetName val="Evol décl type produit-1"/>
      <sheetName val="Evol décl type produit-2"/>
      <sheetName val="Tableau évol organes"/>
      <sheetName val="Taux EI gref org"/>
      <sheetName val="Tableau évol cellules"/>
      <sheetName val="Taux EI gref cel"/>
    </sheetNames>
    <sheetDataSet>
      <sheetData sheetId="0"/>
      <sheetData sheetId="1"/>
      <sheetData sheetId="2"/>
      <sheetData sheetId="3">
        <row r="1">
          <cell r="B1" t="str">
            <v>Effets indésirable</v>
          </cell>
        </row>
      </sheetData>
      <sheetData sheetId="4"/>
      <sheetData sheetId="5">
        <row r="4">
          <cell r="C4" t="str">
            <v>Effet indésirable</v>
          </cell>
        </row>
      </sheetData>
      <sheetData sheetId="6"/>
      <sheetData sheetId="7">
        <row r="1">
          <cell r="B1">
            <v>2007</v>
          </cell>
        </row>
      </sheetData>
      <sheetData sheetId="8">
        <row r="1">
          <cell r="B1" t="str">
            <v>Effet indésirable</v>
          </cell>
        </row>
      </sheetData>
      <sheetData sheetId="9">
        <row r="16">
          <cell r="I16" t="str">
            <v>Colonne2</v>
          </cell>
        </row>
        <row r="17">
          <cell r="H17" t="str">
            <v>Cœur</v>
          </cell>
          <cell r="I17">
            <v>0.11333333333333333</v>
          </cell>
        </row>
        <row r="18">
          <cell r="H18" t="str">
            <v>Cœur-poumons</v>
          </cell>
          <cell r="I18">
            <v>0.1111111111111111</v>
          </cell>
        </row>
        <row r="19">
          <cell r="H19" t="str">
            <v>Foie</v>
          </cell>
          <cell r="I19">
            <v>6.5660377358490563E-2</v>
          </cell>
        </row>
        <row r="20">
          <cell r="H20" t="str">
            <v>Intestins</v>
          </cell>
          <cell r="I20">
            <v>0.33333333333333331</v>
          </cell>
        </row>
        <row r="21">
          <cell r="H21" t="str">
            <v xml:space="preserve">Pancréas </v>
          </cell>
          <cell r="I21">
            <v>0.17948717948717949</v>
          </cell>
        </row>
        <row r="22">
          <cell r="H22" t="str">
            <v>Poumons</v>
          </cell>
          <cell r="I22">
            <v>6.1662198391420911E-2</v>
          </cell>
        </row>
        <row r="23">
          <cell r="H23" t="str">
            <v>Reins</v>
          </cell>
          <cell r="I23">
            <v>3.9248668348752451E-2</v>
          </cell>
        </row>
        <row r="24">
          <cell r="H24" t="str">
            <v xml:space="preserve">Total </v>
          </cell>
          <cell r="I24">
            <v>0.05</v>
          </cell>
        </row>
      </sheetData>
      <sheetData sheetId="10">
        <row r="1">
          <cell r="B1" t="str">
            <v>Effet indésirable</v>
          </cell>
        </row>
      </sheetData>
      <sheetData sheetId="11">
        <row r="12">
          <cell r="B12" t="str">
            <v xml:space="preserve">Taux 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5" displayName="Tableau5" ref="B3:F12" totalsRowShown="0" headerRowDxfId="6" dataDxfId="5">
  <autoFilter ref="B3:F12"/>
  <tableColumns count="5">
    <tableColumn id="1" name="Colonne1" dataDxfId="4"/>
    <tableColumn id="2" name="EI receveur" dataDxfId="3"/>
    <tableColumn id="3" name="Nombre de greffe " dataDxfId="2"/>
    <tableColumn id="6" name="Pourcentage" dataDxfId="1">
      <calculatedColumnFormula>Tableau5[[#This Row],[EI receveur]]/Tableau5[[#This Row],[Nombre de greffe ]]</calculatedColumnFormula>
    </tableColumn>
    <tableColumn id="7" name="Colonne2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13" workbookViewId="0">
      <selection sqref="A1:XFD1048576"/>
    </sheetView>
  </sheetViews>
  <sheetFormatPr baseColWidth="10" defaultRowHeight="15" x14ac:dyDescent="0.25"/>
  <sheetData>
    <row r="1" spans="1:6" x14ac:dyDescent="0.25">
      <c r="A1" s="1" t="s">
        <v>0</v>
      </c>
    </row>
    <row r="3" spans="1:6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B4" s="2" t="s">
        <v>6</v>
      </c>
      <c r="C4" s="3">
        <v>51</v>
      </c>
      <c r="D4" s="3">
        <v>450</v>
      </c>
      <c r="E4" s="4">
        <f>Tableau5[[#This Row],[EI receveur]]/Tableau5[[#This Row],[Nombre de greffe ]]</f>
        <v>0.11333333333333333</v>
      </c>
      <c r="F4" s="5">
        <f>Tableau5[[#This Row],[EI receveur]]/Tableau5[[#This Row],[Nombre de greffe ]]</f>
        <v>0.11333333333333333</v>
      </c>
    </row>
    <row r="5" spans="1:6" x14ac:dyDescent="0.25">
      <c r="B5" s="2" t="s">
        <v>7</v>
      </c>
      <c r="C5" s="3">
        <v>1</v>
      </c>
      <c r="D5" s="3">
        <v>9</v>
      </c>
      <c r="E5" s="4">
        <f>Tableau5[[#This Row],[EI receveur]]/Tableau5[[#This Row],[Nombre de greffe ]]</f>
        <v>0.1111111111111111</v>
      </c>
      <c r="F5" s="5">
        <f>Tableau5[[#This Row],[EI receveur]]/Tableau5[[#This Row],[Nombre de greffe ]]</f>
        <v>0.1111111111111111</v>
      </c>
    </row>
    <row r="6" spans="1:6" x14ac:dyDescent="0.25">
      <c r="B6" s="2" t="s">
        <v>8</v>
      </c>
      <c r="C6" s="3">
        <v>87</v>
      </c>
      <c r="D6" s="3">
        <v>1325</v>
      </c>
      <c r="E6" s="4">
        <f>Tableau5[[#This Row],[EI receveur]]/Tableau5[[#This Row],[Nombre de greffe ]]</f>
        <v>6.5660377358490563E-2</v>
      </c>
      <c r="F6" s="5">
        <f>Tableau5[[#This Row],[EI receveur]]/Tableau5[[#This Row],[Nombre de greffe ]]</f>
        <v>6.5660377358490563E-2</v>
      </c>
    </row>
    <row r="7" spans="1:6" x14ac:dyDescent="0.25">
      <c r="B7" s="2" t="s">
        <v>9</v>
      </c>
      <c r="C7" s="3">
        <v>1</v>
      </c>
      <c r="D7" s="3">
        <v>3</v>
      </c>
      <c r="E7" s="4">
        <f>Tableau5[[#This Row],[EI receveur]]/Tableau5[[#This Row],[Nombre de greffe ]]</f>
        <v>0.33333333333333331</v>
      </c>
      <c r="F7" s="5">
        <f>Tableau5[[#This Row],[EI receveur]]/Tableau5[[#This Row],[Nombre de greffe ]]</f>
        <v>0.33333333333333331</v>
      </c>
    </row>
    <row r="8" spans="1:6" x14ac:dyDescent="0.25">
      <c r="B8" s="2" t="s">
        <v>10</v>
      </c>
      <c r="C8" s="3">
        <v>14</v>
      </c>
      <c r="D8" s="3">
        <v>78</v>
      </c>
      <c r="E8" s="4">
        <f>Tableau5[[#This Row],[EI receveur]]/Tableau5[[#This Row],[Nombre de greffe ]]</f>
        <v>0.17948717948717949</v>
      </c>
      <c r="F8" s="5">
        <f>Tableau5[[#This Row],[EI receveur]]/Tableau5[[#This Row],[Nombre de greffe ]]</f>
        <v>0.17948717948717949</v>
      </c>
    </row>
    <row r="9" spans="1:6" x14ac:dyDescent="0.25">
      <c r="B9" s="2" t="s">
        <v>11</v>
      </c>
      <c r="C9" s="3">
        <v>23</v>
      </c>
      <c r="D9" s="3">
        <v>373</v>
      </c>
      <c r="E9" s="4">
        <f>Tableau5[[#This Row],[EI receveur]]/Tableau5[[#This Row],[Nombre de greffe ]]</f>
        <v>6.1662198391420911E-2</v>
      </c>
      <c r="F9" s="5">
        <f>Tableau5[[#This Row],[EI receveur]]/Tableau5[[#This Row],[Nombre de greffe ]]</f>
        <v>6.1662198391420911E-2</v>
      </c>
    </row>
    <row r="10" spans="1:6" x14ac:dyDescent="0.25">
      <c r="B10" s="2" t="s">
        <v>12</v>
      </c>
      <c r="C10" s="3">
        <v>140</v>
      </c>
      <c r="D10" s="3">
        <v>3567</v>
      </c>
      <c r="E10" s="4">
        <f>Tableau5[[#This Row],[EI receveur]]/Tableau5[[#This Row],[Nombre de greffe ]]</f>
        <v>3.9248668348752451E-2</v>
      </c>
      <c r="F10" s="5">
        <f>Tableau5[[#This Row],[EI receveur]]/Tableau5[[#This Row],[Nombre de greffe ]]</f>
        <v>3.9248668348752451E-2</v>
      </c>
    </row>
    <row r="11" spans="1:6" x14ac:dyDescent="0.25">
      <c r="B11" s="2"/>
      <c r="C11" s="3"/>
      <c r="D11" s="3"/>
      <c r="E11" s="4"/>
      <c r="F11" s="5"/>
    </row>
    <row r="12" spans="1:6" x14ac:dyDescent="0.25">
      <c r="B12" s="2" t="s">
        <v>13</v>
      </c>
      <c r="C12" s="3">
        <f>SUBTOTAL(109,C4:C11)</f>
        <v>317</v>
      </c>
      <c r="D12" s="3">
        <f>SUBTOTAL(109,D4:D11)</f>
        <v>5805</v>
      </c>
      <c r="E12" s="4">
        <f>Tableau5[[#This Row],[EI receveur]]/Tableau5[[#This Row],[Nombre de greffe ]]</f>
        <v>5.4608096468561587E-2</v>
      </c>
      <c r="F12" s="5">
        <f>Tableau5[[#This Row],[EI receveur]]/Tableau5[[#This Row],[Nombre de greffe ]]</f>
        <v>5.4608096468561587E-2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2019-09-04T11:24:28Z</dcterms:created>
  <dcterms:modified xsi:type="dcterms:W3CDTF">2019-09-04T11:24:42Z</dcterms:modified>
</cp:coreProperties>
</file>