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P8" sheetId="1" r:id="rId1"/>
  </sheets>
  <externalReferences>
    <externalReference r:id="rId2"/>
  </externalReferences>
  <definedNames>
    <definedName name="_________C">[1]C!$A$1:$B$937</definedName>
    <definedName name="________C">[1]C!$A$1:$B$937</definedName>
    <definedName name="_______C">[1]C!$A$1:$B$937</definedName>
    <definedName name="______C">[1]C!$A$1:$B$937</definedName>
    <definedName name="_____C">[1]C!$A$1:$B$937</definedName>
    <definedName name="____C">[1]C!$A$1:$B$937</definedName>
    <definedName name="___C">[1]C!$A$1:$B$937</definedName>
    <definedName name="__C">[1]C!$A$1:$B$937</definedName>
    <definedName name="_AMO_UniqueIdentifier" hidden="1">"'1c4c9900-1a52-4bbc-afab-41ce4e7c7916'"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C29" i="1"/>
  <c r="E28" i="1"/>
  <c r="D28" i="1"/>
  <c r="C28" i="1"/>
  <c r="D27" i="1"/>
  <c r="C27" i="1"/>
  <c r="D26" i="1"/>
  <c r="C26" i="1"/>
</calcChain>
</file>

<file path=xl/sharedStrings.xml><?xml version="1.0" encoding="utf-8"?>
<sst xmlns="http://schemas.openxmlformats.org/spreadsheetml/2006/main" count="60" uniqueCount="55">
  <si>
    <t>Tableau CSH P8. Nombre d’accouchements et de prélèvements en 2018 dans les maternités du Réseau Français de Sang Placentaire</t>
  </si>
  <si>
    <t>Ville</t>
  </si>
  <si>
    <t>Etablissement</t>
  </si>
  <si>
    <t>Nombre d'accouchements</t>
  </si>
  <si>
    <t>Nombre de prélèvements</t>
  </si>
  <si>
    <t>Pourcentage de prélèvements conformes (%)</t>
  </si>
  <si>
    <t>ANTONY</t>
  </si>
  <si>
    <t>Hôpital Privé</t>
  </si>
  <si>
    <t>BESANCON</t>
  </si>
  <si>
    <t>CHU Saint-Jacques</t>
  </si>
  <si>
    <t>Polyclinique de Franche Comté</t>
  </si>
  <si>
    <t>BORDEAUX</t>
  </si>
  <si>
    <t>Hôpital Pellegrin</t>
  </si>
  <si>
    <t>Polyclinique Bordeaux Nord Aquitaine</t>
  </si>
  <si>
    <t>BRY SUR MARNE</t>
  </si>
  <si>
    <t>Hôpital Privé Marne La Vallée</t>
  </si>
  <si>
    <t>CLAMART</t>
  </si>
  <si>
    <t>Hôpital Antoine Beclère</t>
  </si>
  <si>
    <t>CRETEIL</t>
  </si>
  <si>
    <t>Centre Hospitalier Intercommunal</t>
  </si>
  <si>
    <t>DIJON</t>
  </si>
  <si>
    <t>Hôpital Privé Dijon Bourgogne</t>
  </si>
  <si>
    <t>LE BLANC-MESNIL</t>
  </si>
  <si>
    <t>Hôpital Privé de la Seine-Saint-Denis</t>
  </si>
  <si>
    <t>LEVALLOIS PERRET</t>
  </si>
  <si>
    <t>Institut Hospitalier Franco-Britannique</t>
  </si>
  <si>
    <t>LIMOGES</t>
  </si>
  <si>
    <t>Hôpital de la Mère et de l'Enfant</t>
  </si>
  <si>
    <t>LORMONT</t>
  </si>
  <si>
    <t>Polyclinique Bordeaux Rive Droite</t>
  </si>
  <si>
    <t>LYON</t>
  </si>
  <si>
    <t>Hôpital de la Croix Rousse</t>
  </si>
  <si>
    <t>MONTPELLIER</t>
  </si>
  <si>
    <t>Clinique Clémentville</t>
  </si>
  <si>
    <t>Hôpital Arnaud de Villeneuve</t>
  </si>
  <si>
    <t>Polyclinique Saint-Roch</t>
  </si>
  <si>
    <t>NANCY</t>
  </si>
  <si>
    <t>Centre Hospitalier Universitaire</t>
  </si>
  <si>
    <t>Polyclinique Majorelle</t>
  </si>
  <si>
    <t>NOGENT SUR MARNE</t>
  </si>
  <si>
    <t>Hôpital Privé Armand Brillard</t>
  </si>
  <si>
    <t>PARIS</t>
  </si>
  <si>
    <t>Hôpital Universitaire Robert Debré</t>
  </si>
  <si>
    <t>SAINT-ETIENNE</t>
  </si>
  <si>
    <t>Hôpital Nord</t>
  </si>
  <si>
    <t>Total</t>
  </si>
  <si>
    <t>Moyenne</t>
  </si>
  <si>
    <t>Min</t>
  </si>
  <si>
    <t>Max</t>
  </si>
  <si>
    <t>supp:</t>
  </si>
  <si>
    <t>Lille JDF</t>
  </si>
  <si>
    <t>Mulhouse</t>
  </si>
  <si>
    <t>St Herblain</t>
  </si>
  <si>
    <t>Schiltigheim</t>
  </si>
  <si>
    <t>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</si>
</sst>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3" borderId="0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0efg\Partages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37"/>
  <sheetViews>
    <sheetView tabSelected="1" workbookViewId="0">
      <selection activeCell="A3" sqref="A3:E29"/>
    </sheetView>
  </sheetViews>
  <sheetFormatPr baseColWidth="10" defaultRowHeight="15" x14ac:dyDescent="0.25"/>
  <cols>
    <col min="1" max="1" width="21.28515625" customWidth="1"/>
    <col min="2" max="2" width="36.5703125" customWidth="1"/>
    <col min="3" max="3" width="17.7109375" customWidth="1"/>
    <col min="4" max="4" width="14.5703125" customWidth="1"/>
    <col min="5" max="5" width="15.5703125" customWidth="1"/>
  </cols>
  <sheetData>
    <row r="1" spans="1:5" x14ac:dyDescent="0.25">
      <c r="A1" s="1" t="s">
        <v>0</v>
      </c>
    </row>
    <row r="3" spans="1:5" ht="38.25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4" t="s">
        <v>7</v>
      </c>
      <c r="C4" s="5">
        <v>3652</v>
      </c>
      <c r="D4" s="5">
        <v>215</v>
      </c>
      <c r="E4" s="6">
        <v>5.8999999999999997E-2</v>
      </c>
    </row>
    <row r="5" spans="1:5" x14ac:dyDescent="0.25">
      <c r="A5" s="4" t="s">
        <v>8</v>
      </c>
      <c r="B5" s="4" t="s">
        <v>9</v>
      </c>
      <c r="C5" s="5">
        <v>2833</v>
      </c>
      <c r="D5" s="5">
        <v>796</v>
      </c>
      <c r="E5" s="7">
        <v>0.152</v>
      </c>
    </row>
    <row r="6" spans="1:5" x14ac:dyDescent="0.25">
      <c r="A6" s="4" t="s">
        <v>8</v>
      </c>
      <c r="B6" s="4" t="s">
        <v>10</v>
      </c>
      <c r="C6" s="5">
        <v>1413</v>
      </c>
      <c r="D6" s="5">
        <v>141</v>
      </c>
      <c r="E6" s="6">
        <v>9.9000000000000005E-2</v>
      </c>
    </row>
    <row r="7" spans="1:5" x14ac:dyDescent="0.25">
      <c r="A7" s="4" t="s">
        <v>11</v>
      </c>
      <c r="B7" s="4" t="s">
        <v>12</v>
      </c>
      <c r="C7" s="5">
        <v>5583</v>
      </c>
      <c r="D7" s="5">
        <v>1103</v>
      </c>
      <c r="E7" s="8">
        <v>8.3000000000000004E-2</v>
      </c>
    </row>
    <row r="8" spans="1:5" x14ac:dyDescent="0.25">
      <c r="A8" s="4" t="s">
        <v>11</v>
      </c>
      <c r="B8" s="9" t="s">
        <v>13</v>
      </c>
      <c r="C8" s="5">
        <v>2853</v>
      </c>
      <c r="D8" s="5">
        <v>274</v>
      </c>
      <c r="E8" s="8">
        <v>0.13500000000000001</v>
      </c>
    </row>
    <row r="9" spans="1:5" x14ac:dyDescent="0.25">
      <c r="A9" s="4" t="s">
        <v>14</v>
      </c>
      <c r="B9" s="4" t="s">
        <v>15</v>
      </c>
      <c r="C9" s="5">
        <v>1882</v>
      </c>
      <c r="D9" s="5">
        <v>98</v>
      </c>
      <c r="E9" s="6">
        <v>8.2000000000000003E-2</v>
      </c>
    </row>
    <row r="10" spans="1:5" x14ac:dyDescent="0.25">
      <c r="A10" s="4" t="s">
        <v>16</v>
      </c>
      <c r="B10" s="4" t="s">
        <v>17</v>
      </c>
      <c r="C10" s="5">
        <v>3559</v>
      </c>
      <c r="D10" s="5">
        <v>771</v>
      </c>
      <c r="E10" s="6">
        <v>0.13300000000000001</v>
      </c>
    </row>
    <row r="11" spans="1:5" x14ac:dyDescent="0.25">
      <c r="A11" s="4" t="s">
        <v>18</v>
      </c>
      <c r="B11" s="4" t="s">
        <v>19</v>
      </c>
      <c r="C11" s="5">
        <v>3576</v>
      </c>
      <c r="D11" s="5">
        <v>889</v>
      </c>
      <c r="E11" s="6">
        <v>0.08</v>
      </c>
    </row>
    <row r="12" spans="1:5" x14ac:dyDescent="0.25">
      <c r="A12" s="4" t="s">
        <v>20</v>
      </c>
      <c r="B12" s="4" t="s">
        <v>21</v>
      </c>
      <c r="C12" s="5">
        <v>1484</v>
      </c>
      <c r="D12" s="5">
        <v>96</v>
      </c>
      <c r="E12" s="8">
        <v>9.4E-2</v>
      </c>
    </row>
    <row r="13" spans="1:5" x14ac:dyDescent="0.25">
      <c r="A13" s="4" t="s">
        <v>22</v>
      </c>
      <c r="B13" s="4" t="s">
        <v>23</v>
      </c>
      <c r="C13" s="5">
        <v>2408</v>
      </c>
      <c r="D13" s="5">
        <v>120</v>
      </c>
      <c r="E13" s="6">
        <v>3.3000000000000002E-2</v>
      </c>
    </row>
    <row r="14" spans="1:5" x14ac:dyDescent="0.25">
      <c r="A14" s="4" t="s">
        <v>24</v>
      </c>
      <c r="B14" s="4" t="s">
        <v>25</v>
      </c>
      <c r="C14" s="5">
        <v>2018</v>
      </c>
      <c r="D14" s="5">
        <v>462</v>
      </c>
      <c r="E14" s="8">
        <v>5.5E-2</v>
      </c>
    </row>
    <row r="15" spans="1:5" x14ac:dyDescent="0.25">
      <c r="A15" s="10" t="s">
        <v>26</v>
      </c>
      <c r="B15" s="4" t="s">
        <v>27</v>
      </c>
      <c r="C15" s="5">
        <v>2504</v>
      </c>
      <c r="D15" s="5">
        <v>268</v>
      </c>
      <c r="E15" s="8">
        <v>0.11899999999999999</v>
      </c>
    </row>
    <row r="16" spans="1:5" x14ac:dyDescent="0.25">
      <c r="A16" s="10" t="s">
        <v>28</v>
      </c>
      <c r="B16" s="4" t="s">
        <v>29</v>
      </c>
      <c r="C16" s="5">
        <v>1530</v>
      </c>
      <c r="D16" s="5">
        <v>124</v>
      </c>
      <c r="E16" s="8">
        <v>0.105</v>
      </c>
    </row>
    <row r="17" spans="1:5" x14ac:dyDescent="0.25">
      <c r="A17" s="10" t="s">
        <v>30</v>
      </c>
      <c r="B17" s="4" t="s">
        <v>31</v>
      </c>
      <c r="C17" s="5">
        <v>4108</v>
      </c>
      <c r="D17" s="5">
        <v>641</v>
      </c>
      <c r="E17" s="8">
        <v>9.8000000000000004E-2</v>
      </c>
    </row>
    <row r="18" spans="1:5" x14ac:dyDescent="0.25">
      <c r="A18" s="10" t="s">
        <v>32</v>
      </c>
      <c r="B18" s="4" t="s">
        <v>33</v>
      </c>
      <c r="C18" s="5">
        <v>1897</v>
      </c>
      <c r="D18" s="5">
        <v>332</v>
      </c>
      <c r="E18" s="8">
        <v>3.9E-2</v>
      </c>
    </row>
    <row r="19" spans="1:5" x14ac:dyDescent="0.25">
      <c r="A19" s="10" t="s">
        <v>32</v>
      </c>
      <c r="B19" s="4" t="s">
        <v>34</v>
      </c>
      <c r="C19" s="5">
        <v>3918</v>
      </c>
      <c r="D19" s="5">
        <v>211</v>
      </c>
      <c r="E19" s="8">
        <v>6.6000000000000003E-2</v>
      </c>
    </row>
    <row r="20" spans="1:5" x14ac:dyDescent="0.25">
      <c r="A20" s="10" t="s">
        <v>32</v>
      </c>
      <c r="B20" s="4" t="s">
        <v>35</v>
      </c>
      <c r="C20" s="5">
        <v>3510</v>
      </c>
      <c r="D20" s="5">
        <v>262</v>
      </c>
      <c r="E20" s="8">
        <v>0.112</v>
      </c>
    </row>
    <row r="21" spans="1:5" x14ac:dyDescent="0.25">
      <c r="A21" s="11" t="s">
        <v>36</v>
      </c>
      <c r="B21" s="12" t="s">
        <v>37</v>
      </c>
      <c r="C21" s="5">
        <v>2617</v>
      </c>
      <c r="D21" s="5">
        <v>314</v>
      </c>
      <c r="E21" s="6">
        <v>0.105</v>
      </c>
    </row>
    <row r="22" spans="1:5" x14ac:dyDescent="0.25">
      <c r="A22" s="12" t="s">
        <v>36</v>
      </c>
      <c r="B22" s="13" t="s">
        <v>38</v>
      </c>
      <c r="C22" s="5">
        <v>2409</v>
      </c>
      <c r="D22" s="5">
        <v>204</v>
      </c>
      <c r="E22" s="8">
        <v>0.13700000000000001</v>
      </c>
    </row>
    <row r="23" spans="1:5" x14ac:dyDescent="0.25">
      <c r="A23" s="4" t="s">
        <v>39</v>
      </c>
      <c r="B23" s="4" t="s">
        <v>40</v>
      </c>
      <c r="C23" s="5">
        <v>1942</v>
      </c>
      <c r="D23" s="5">
        <v>164</v>
      </c>
      <c r="E23" s="6">
        <v>8.4000000000000005E-2</v>
      </c>
    </row>
    <row r="24" spans="1:5" x14ac:dyDescent="0.25">
      <c r="A24" s="4" t="s">
        <v>41</v>
      </c>
      <c r="B24" s="4" t="s">
        <v>42</v>
      </c>
      <c r="C24" s="5">
        <v>3073</v>
      </c>
      <c r="D24" s="5">
        <v>648</v>
      </c>
      <c r="E24" s="8">
        <v>5.6000000000000001E-2</v>
      </c>
    </row>
    <row r="25" spans="1:5" x14ac:dyDescent="0.25">
      <c r="A25" s="4" t="s">
        <v>43</v>
      </c>
      <c r="B25" s="13" t="s">
        <v>44</v>
      </c>
      <c r="C25" s="5">
        <v>3190</v>
      </c>
      <c r="D25" s="5">
        <v>773</v>
      </c>
      <c r="E25" s="8">
        <v>0.16200000000000001</v>
      </c>
    </row>
    <row r="26" spans="1:5" x14ac:dyDescent="0.25">
      <c r="A26" s="14" t="s">
        <v>45</v>
      </c>
      <c r="B26" s="14"/>
      <c r="C26" s="15">
        <f>SUM(C21:C25,C4:C20)</f>
        <v>61959</v>
      </c>
      <c r="D26" s="15">
        <f>SUM(D4:D25)</f>
        <v>8906</v>
      </c>
      <c r="E26" s="16"/>
    </row>
    <row r="27" spans="1:5" x14ac:dyDescent="0.25">
      <c r="A27" s="14" t="s">
        <v>46</v>
      </c>
      <c r="B27" s="14"/>
      <c r="C27" s="17">
        <f>AVERAGE(C21:C25,C4:C20)</f>
        <v>2816.318181818182</v>
      </c>
      <c r="D27" s="17">
        <f>AVERAGE(D4:D25)</f>
        <v>404.81818181818181</v>
      </c>
      <c r="E27" s="18">
        <v>9.5000000000000001E-2</v>
      </c>
    </row>
    <row r="28" spans="1:5" x14ac:dyDescent="0.25">
      <c r="A28" s="14" t="s">
        <v>47</v>
      </c>
      <c r="B28" s="14"/>
      <c r="C28" s="19">
        <f>MIN(C21:C25,C4:C20)</f>
        <v>1413</v>
      </c>
      <c r="D28" s="19">
        <f>MIN(D4:D25)</f>
        <v>96</v>
      </c>
      <c r="E28" s="20">
        <f>MIN(E4:E25)</f>
        <v>3.3000000000000002E-2</v>
      </c>
    </row>
    <row r="29" spans="1:5" x14ac:dyDescent="0.25">
      <c r="A29" s="14" t="s">
        <v>48</v>
      </c>
      <c r="B29" s="14"/>
      <c r="C29" s="19">
        <f>MAX(C21:C25,C4:C20)</f>
        <v>5583</v>
      </c>
      <c r="D29" s="19">
        <f>MAX(D4:D25)</f>
        <v>1103</v>
      </c>
      <c r="E29" s="20">
        <f>MAX(E4:E25)</f>
        <v>0.16200000000000001</v>
      </c>
    </row>
    <row r="30" spans="1:5" x14ac:dyDescent="0.25">
      <c r="A30" s="21"/>
      <c r="B30" s="22"/>
      <c r="C30" s="22"/>
      <c r="D30" s="22"/>
      <c r="E30" s="22"/>
    </row>
    <row r="32" spans="1:5" x14ac:dyDescent="0.25">
      <c r="A32" s="23" t="s">
        <v>49</v>
      </c>
    </row>
    <row r="33" spans="1:1" x14ac:dyDescent="0.25">
      <c r="A33" s="23" t="s">
        <v>50</v>
      </c>
    </row>
    <row r="34" spans="1:1" x14ac:dyDescent="0.25">
      <c r="A34" s="23" t="s">
        <v>51</v>
      </c>
    </row>
    <row r="35" spans="1:1" x14ac:dyDescent="0.25">
      <c r="A35" s="23" t="s">
        <v>52</v>
      </c>
    </row>
    <row r="36" spans="1:1" x14ac:dyDescent="0.25">
      <c r="A36" s="23" t="s">
        <v>53</v>
      </c>
    </row>
    <row r="37" spans="1:1" x14ac:dyDescent="0.25">
      <c r="A37" s="23" t="s">
        <v>54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TCSHP8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2019-09-04T12:16:08Z</dcterms:created>
  <dcterms:modified xsi:type="dcterms:W3CDTF">2019-09-04T12:16:10Z</dcterms:modified>
</cp:coreProperties>
</file>