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1315" windowHeight="100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N28" i="1" l="1"/>
  <c r="M28" i="1"/>
  <c r="M29" i="1" s="1"/>
  <c r="L28" i="1"/>
  <c r="K28" i="1"/>
  <c r="K29" i="1" s="1"/>
  <c r="J28" i="1"/>
  <c r="I28" i="1"/>
  <c r="I29" i="1" s="1"/>
  <c r="H28" i="1"/>
  <c r="G28" i="1"/>
  <c r="G29" i="1" s="1"/>
  <c r="F28" i="1"/>
  <c r="E28" i="1"/>
  <c r="E29" i="1" s="1"/>
  <c r="D28" i="1"/>
  <c r="N27" i="1"/>
  <c r="M27" i="1"/>
  <c r="N25" i="1"/>
  <c r="M25" i="1"/>
  <c r="N23" i="1"/>
  <c r="M23" i="1"/>
  <c r="N21" i="1"/>
  <c r="M21" i="1"/>
  <c r="N19" i="1"/>
  <c r="M19" i="1"/>
  <c r="N17" i="1"/>
  <c r="M17" i="1"/>
  <c r="N15" i="1"/>
  <c r="M15" i="1"/>
  <c r="N13" i="1"/>
  <c r="M13" i="1"/>
  <c r="N11" i="1"/>
  <c r="M11" i="1"/>
  <c r="N9" i="1"/>
  <c r="M9" i="1"/>
  <c r="N7" i="1"/>
  <c r="M7" i="1"/>
</calcChain>
</file>

<file path=xl/sharedStrings.xml><?xml version="1.0" encoding="utf-8"?>
<sst xmlns="http://schemas.openxmlformats.org/spreadsheetml/2006/main" count="32" uniqueCount="24">
  <si>
    <t>Tableau RFGM 10. Evolution du nombre de donneurs nationaux non apparentés prélevés</t>
  </si>
  <si>
    <t xml:space="preserve"> </t>
  </si>
  <si>
    <t>au 31 décembre 2014</t>
  </si>
  <si>
    <t>au 31 décembre 2015</t>
  </si>
  <si>
    <t>au 31 décembre 2016</t>
  </si>
  <si>
    <t>au 31 décembre 2017</t>
  </si>
  <si>
    <t>au 31 décembre 2018</t>
  </si>
  <si>
    <t>Total cédées</t>
  </si>
  <si>
    <t>BANQUES</t>
  </si>
  <si>
    <t>USP stockées</t>
  </si>
  <si>
    <t>USP cédées</t>
  </si>
  <si>
    <t>1994-2017</t>
  </si>
  <si>
    <t>Besançon</t>
  </si>
  <si>
    <t>Bordeaux</t>
  </si>
  <si>
    <t>Créteil</t>
  </si>
  <si>
    <t>Lille</t>
  </si>
  <si>
    <t>Marseille IPC</t>
  </si>
  <si>
    <t>Montpellier</t>
  </si>
  <si>
    <t>Nancy</t>
  </si>
  <si>
    <t>Paris Saint-Louis</t>
  </si>
  <si>
    <t>Poitiers</t>
  </si>
  <si>
    <t>Rennes</t>
  </si>
  <si>
    <t>Rhône-Alpes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</si>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</sst>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>
    <font>
      <sz val="11"/>
      <color theme="1"/>
      <name val="Calibri"/>
      <family val="2"/>
      <scheme val="minor"/>
    </font>
    <font>
      <sz val="10"/>
      <name val="Genev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23"/>
      <name val="Arial"/>
      <family val="2"/>
    </font>
    <font>
      <b/>
      <i/>
      <sz val="8"/>
      <color indexed="23"/>
      <name val="Arial"/>
      <family val="2"/>
    </font>
    <font>
      <i/>
      <sz val="9"/>
      <name val="Arial"/>
      <family val="2"/>
    </font>
    <font>
      <b/>
      <i/>
      <sz val="9"/>
      <color indexed="23"/>
      <name val="Arial"/>
      <family val="2"/>
    </font>
    <font>
      <sz val="10"/>
      <color indexed="16"/>
      <name val="Arial"/>
      <family val="2"/>
    </font>
    <font>
      <b/>
      <i/>
      <sz val="9"/>
      <name val="Arial"/>
      <family val="2"/>
    </font>
    <font>
      <sz val="8"/>
      <color indexed="16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4" fillId="0" borderId="0" xfId="1" applyFont="1"/>
    <xf numFmtId="0" fontId="5" fillId="2" borderId="1" xfId="1" applyFont="1" applyFill="1" applyBorder="1" applyAlignment="1">
      <alignment horizontal="right" vertical="center" wrapText="1"/>
    </xf>
    <xf numFmtId="0" fontId="5" fillId="2" borderId="2" xfId="1" applyFont="1" applyFill="1" applyBorder="1" applyAlignment="1">
      <alignment horizontal="right" vertical="center" wrapText="1"/>
    </xf>
    <xf numFmtId="0" fontId="5" fillId="2" borderId="3" xfId="1" applyFont="1" applyFill="1" applyBorder="1" applyAlignment="1">
      <alignment horizontal="right" vertical="center" wrapText="1"/>
    </xf>
    <xf numFmtId="0" fontId="6" fillId="0" borderId="0" xfId="1" applyFont="1" applyAlignment="1">
      <alignment horizontal="center"/>
    </xf>
    <xf numFmtId="0" fontId="5" fillId="2" borderId="3" xfId="1" applyFont="1" applyFill="1" applyBorder="1" applyAlignment="1">
      <alignment horizontal="center" vertical="center"/>
    </xf>
    <xf numFmtId="0" fontId="6" fillId="0" borderId="0" xfId="1" applyFont="1" applyAlignment="1"/>
    <xf numFmtId="0" fontId="4" fillId="0" borderId="4" xfId="1" applyFont="1" applyBorder="1" applyAlignment="1">
      <alignment horizontal="left" vertical="center" indent="1"/>
    </xf>
    <xf numFmtId="0" fontId="4" fillId="0" borderId="5" xfId="1" applyFont="1" applyBorder="1" applyAlignment="1">
      <alignment horizontal="left"/>
    </xf>
    <xf numFmtId="3" fontId="4" fillId="0" borderId="6" xfId="1" applyNumberFormat="1" applyFont="1" applyFill="1" applyBorder="1" applyAlignment="1">
      <alignment horizontal="right" indent="1"/>
    </xf>
    <xf numFmtId="1" fontId="4" fillId="0" borderId="6" xfId="1" applyNumberFormat="1" applyFont="1" applyFill="1" applyBorder="1" applyAlignment="1">
      <alignment horizontal="right" indent="1"/>
    </xf>
    <xf numFmtId="1" fontId="4" fillId="0" borderId="6" xfId="1" applyNumberFormat="1" applyFont="1" applyBorder="1" applyAlignment="1">
      <alignment horizontal="right" indent="1"/>
    </xf>
    <xf numFmtId="1" fontId="6" fillId="0" borderId="0" xfId="1" applyNumberFormat="1" applyFont="1" applyAlignment="1"/>
    <xf numFmtId="0" fontId="7" fillId="0" borderId="0" xfId="1" applyFont="1" applyAlignment="1">
      <alignment horizontal="right"/>
    </xf>
    <xf numFmtId="0" fontId="4" fillId="0" borderId="7" xfId="1" applyFont="1" applyBorder="1" applyAlignment="1">
      <alignment horizontal="left" vertical="center" indent="1"/>
    </xf>
    <xf numFmtId="0" fontId="4" fillId="0" borderId="8" xfId="1" applyFont="1" applyBorder="1" applyAlignment="1">
      <alignment horizontal="left"/>
    </xf>
    <xf numFmtId="3" fontId="4" fillId="0" borderId="9" xfId="1" applyNumberFormat="1" applyFont="1" applyFill="1" applyBorder="1" applyAlignment="1">
      <alignment horizontal="right" indent="1"/>
    </xf>
    <xf numFmtId="164" fontId="8" fillId="0" borderId="9" xfId="1" applyNumberFormat="1" applyFont="1" applyFill="1" applyBorder="1" applyAlignment="1">
      <alignment horizontal="right"/>
    </xf>
    <xf numFmtId="164" fontId="4" fillId="0" borderId="9" xfId="1" applyNumberFormat="1" applyFont="1" applyFill="1" applyBorder="1" applyAlignment="1">
      <alignment horizontal="right" indent="1"/>
    </xf>
    <xf numFmtId="164" fontId="8" fillId="0" borderId="9" xfId="1" applyNumberFormat="1" applyFont="1" applyBorder="1" applyAlignment="1">
      <alignment horizontal="right"/>
    </xf>
    <xf numFmtId="0" fontId="4" fillId="0" borderId="10" xfId="1" applyFont="1" applyBorder="1" applyAlignment="1">
      <alignment horizontal="left"/>
    </xf>
    <xf numFmtId="3" fontId="4" fillId="0" borderId="11" xfId="1" applyNumberFormat="1" applyFont="1" applyFill="1" applyBorder="1" applyAlignment="1">
      <alignment horizontal="right" indent="1"/>
    </xf>
    <xf numFmtId="1" fontId="4" fillId="0" borderId="11" xfId="1" applyNumberFormat="1" applyFont="1" applyFill="1" applyBorder="1" applyAlignment="1">
      <alignment horizontal="right" indent="1"/>
    </xf>
    <xf numFmtId="1" fontId="4" fillId="0" borderId="11" xfId="1" applyNumberFormat="1" applyFont="1" applyBorder="1" applyAlignment="1">
      <alignment horizontal="right" indent="1"/>
    </xf>
    <xf numFmtId="164" fontId="8" fillId="0" borderId="11" xfId="1" applyNumberFormat="1" applyFont="1" applyFill="1" applyBorder="1" applyAlignment="1">
      <alignment horizontal="right"/>
    </xf>
    <xf numFmtId="164" fontId="4" fillId="0" borderId="11" xfId="1" applyNumberFormat="1" applyFont="1" applyFill="1" applyBorder="1" applyAlignment="1">
      <alignment horizontal="right" indent="1"/>
    </xf>
    <xf numFmtId="164" fontId="8" fillId="0" borderId="11" xfId="1" applyNumberFormat="1" applyFont="1" applyBorder="1" applyAlignment="1">
      <alignment horizontal="right"/>
    </xf>
    <xf numFmtId="1" fontId="4" fillId="0" borderId="6" xfId="1" applyNumberFormat="1" applyFont="1" applyBorder="1" applyAlignment="1">
      <alignment horizontal="right"/>
    </xf>
    <xf numFmtId="0" fontId="9" fillId="0" borderId="0" xfId="1" applyFont="1" applyAlignment="1">
      <alignment horizontal="right"/>
    </xf>
    <xf numFmtId="0" fontId="4" fillId="0" borderId="12" xfId="1" applyFont="1" applyBorder="1" applyAlignment="1">
      <alignment horizontal="left" vertical="center" indent="1"/>
    </xf>
    <xf numFmtId="9" fontId="8" fillId="0" borderId="11" xfId="1" applyNumberFormat="1" applyFont="1" applyFill="1" applyBorder="1" applyAlignment="1">
      <alignment horizontal="right"/>
    </xf>
    <xf numFmtId="9" fontId="8" fillId="0" borderId="9" xfId="1" applyNumberFormat="1" applyFont="1" applyFill="1" applyBorder="1" applyAlignment="1">
      <alignment horizontal="right"/>
    </xf>
    <xf numFmtId="3" fontId="4" fillId="0" borderId="6" xfId="1" quotePrefix="1" applyNumberFormat="1" applyFont="1" applyFill="1" applyBorder="1" applyAlignment="1">
      <alignment horizontal="right" indent="1"/>
    </xf>
    <xf numFmtId="1" fontId="8" fillId="0" borderId="6" xfId="1" applyNumberFormat="1" applyFont="1" applyFill="1" applyBorder="1" applyAlignment="1">
      <alignment horizontal="right"/>
    </xf>
    <xf numFmtId="10" fontId="8" fillId="0" borderId="9" xfId="1" applyNumberFormat="1" applyFont="1" applyFill="1" applyBorder="1" applyAlignment="1">
      <alignment horizontal="right"/>
    </xf>
    <xf numFmtId="0" fontId="8" fillId="0" borderId="9" xfId="1" applyNumberFormat="1" applyFont="1" applyFill="1" applyBorder="1" applyAlignment="1">
      <alignment horizontal="right"/>
    </xf>
    <xf numFmtId="0" fontId="4" fillId="0" borderId="10" xfId="1" applyFont="1" applyBorder="1" applyAlignment="1">
      <alignment horizontal="left" vertical="center"/>
    </xf>
    <xf numFmtId="3" fontId="4" fillId="0" borderId="11" xfId="1" quotePrefix="1" applyNumberFormat="1" applyFont="1" applyFill="1" applyBorder="1" applyAlignment="1">
      <alignment horizontal="right" indent="1"/>
    </xf>
    <xf numFmtId="3" fontId="4" fillId="0" borderId="11" xfId="1" quotePrefix="1" applyNumberFormat="1" applyFont="1" applyFill="1" applyBorder="1" applyAlignment="1">
      <alignment horizontal="center"/>
    </xf>
    <xf numFmtId="0" fontId="4" fillId="0" borderId="5" xfId="1" applyFont="1" applyBorder="1" applyAlignment="1">
      <alignment horizontal="left" vertical="center"/>
    </xf>
    <xf numFmtId="1" fontId="4" fillId="0" borderId="11" xfId="1" applyNumberFormat="1" applyFont="1" applyBorder="1" applyAlignment="1">
      <alignment horizontal="right"/>
    </xf>
    <xf numFmtId="0" fontId="4" fillId="0" borderId="8" xfId="1" applyFont="1" applyBorder="1" applyAlignment="1">
      <alignment horizontal="left" vertical="center"/>
    </xf>
    <xf numFmtId="3" fontId="4" fillId="0" borderId="9" xfId="1" quotePrefix="1" applyNumberFormat="1" applyFont="1" applyFill="1" applyBorder="1" applyAlignment="1">
      <alignment horizontal="center"/>
    </xf>
    <xf numFmtId="0" fontId="9" fillId="0" borderId="12" xfId="1" applyFont="1" applyBorder="1" applyAlignment="1">
      <alignment horizontal="right"/>
    </xf>
    <xf numFmtId="0" fontId="5" fillId="2" borderId="4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3" fontId="5" fillId="2" borderId="6" xfId="1" applyNumberFormat="1" applyFont="1" applyFill="1" applyBorder="1" applyAlignment="1">
      <alignment horizontal="right" indent="1"/>
    </xf>
    <xf numFmtId="0" fontId="10" fillId="0" borderId="0" xfId="1" applyFont="1" applyAlignment="1"/>
    <xf numFmtId="0" fontId="5" fillId="2" borderId="7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10" fontId="11" fillId="2" borderId="9" xfId="1" applyNumberFormat="1" applyFont="1" applyFill="1" applyBorder="1" applyAlignment="1">
      <alignment horizontal="right"/>
    </xf>
    <xf numFmtId="164" fontId="11" fillId="2" borderId="9" xfId="1" applyNumberFormat="1" applyFont="1" applyFill="1" applyBorder="1" applyAlignment="1">
      <alignment horizontal="right"/>
    </xf>
    <xf numFmtId="0" fontId="12" fillId="0" borderId="0" xfId="1" applyFont="1" applyAlignment="1"/>
    <xf numFmtId="0" fontId="13" fillId="0" borderId="0" xfId="1" applyFont="1" applyAlignment="1">
      <alignment horizontal="right"/>
    </xf>
  </cellXfs>
  <cellStyles count="2">
    <cellStyle name="Normal" xfId="0" builtinId="0"/>
    <cellStyle name="Normal_US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tabSelected="1" workbookViewId="0">
      <selection activeCell="R22" sqref="R22"/>
    </sheetView>
  </sheetViews>
  <sheetFormatPr baseColWidth="10" defaultRowHeight="15"/>
  <cols>
    <col min="1" max="1" width="0.85546875" style="1" customWidth="1"/>
    <col min="2" max="2" width="16.28515625" style="1" customWidth="1"/>
    <col min="3" max="3" width="12.85546875" style="1" customWidth="1"/>
    <col min="4" max="7" width="8.42578125" style="1" customWidth="1"/>
    <col min="8" max="8" width="8.42578125" customWidth="1"/>
    <col min="9" max="9" width="8" customWidth="1"/>
    <col min="10" max="10" width="8.42578125" customWidth="1"/>
    <col min="11" max="11" width="8" customWidth="1"/>
    <col min="12" max="12" width="9" style="1" customWidth="1"/>
    <col min="13" max="14" width="8.42578125" style="1" customWidth="1"/>
    <col min="15" max="15" width="4.28515625" style="1" customWidth="1"/>
    <col min="16" max="16384" width="11.42578125" style="1"/>
  </cols>
  <sheetData>
    <row r="2" spans="1:16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>
      <c r="A3" s="3"/>
      <c r="B3" s="3"/>
      <c r="C3" s="3"/>
    </row>
    <row r="4" spans="1:16" ht="24">
      <c r="B4" s="4" t="s">
        <v>1</v>
      </c>
      <c r="C4" s="4"/>
      <c r="D4" s="5" t="s">
        <v>2</v>
      </c>
      <c r="E4" s="6"/>
      <c r="F4" s="5" t="s">
        <v>3</v>
      </c>
      <c r="G4" s="6"/>
      <c r="H4" s="5" t="s">
        <v>4</v>
      </c>
      <c r="I4" s="6"/>
      <c r="J4" s="5" t="s">
        <v>5</v>
      </c>
      <c r="K4" s="6"/>
      <c r="L4" s="5" t="s">
        <v>6</v>
      </c>
      <c r="M4" s="6"/>
      <c r="N4" s="7" t="s">
        <v>7</v>
      </c>
    </row>
    <row r="5" spans="1:16" s="8" customFormat="1" ht="36">
      <c r="B5" s="9" t="s">
        <v>8</v>
      </c>
      <c r="C5" s="9"/>
      <c r="D5" s="7" t="s">
        <v>9</v>
      </c>
      <c r="E5" s="7" t="s">
        <v>10</v>
      </c>
      <c r="F5" s="7" t="s">
        <v>9</v>
      </c>
      <c r="G5" s="7" t="s">
        <v>10</v>
      </c>
      <c r="H5" s="7" t="s">
        <v>9</v>
      </c>
      <c r="I5" s="7" t="s">
        <v>10</v>
      </c>
      <c r="J5" s="7" t="s">
        <v>9</v>
      </c>
      <c r="K5" s="7" t="s">
        <v>10</v>
      </c>
      <c r="L5" s="7" t="s">
        <v>9</v>
      </c>
      <c r="M5" s="7" t="s">
        <v>10</v>
      </c>
      <c r="N5" s="7" t="s">
        <v>11</v>
      </c>
    </row>
    <row r="6" spans="1:16" s="10" customFormat="1" ht="12.75" customHeight="1">
      <c r="B6" s="11" t="s">
        <v>12</v>
      </c>
      <c r="C6" s="12"/>
      <c r="D6" s="13">
        <v>9288</v>
      </c>
      <c r="E6" s="14">
        <v>55</v>
      </c>
      <c r="F6" s="13">
        <v>9249</v>
      </c>
      <c r="G6" s="14">
        <v>42</v>
      </c>
      <c r="H6" s="13">
        <v>9909</v>
      </c>
      <c r="I6" s="14">
        <v>27</v>
      </c>
      <c r="J6" s="13">
        <v>10274</v>
      </c>
      <c r="K6" s="14">
        <v>37</v>
      </c>
      <c r="L6" s="13">
        <v>10553</v>
      </c>
      <c r="M6" s="14">
        <v>31</v>
      </c>
      <c r="N6" s="15">
        <v>1312</v>
      </c>
      <c r="P6" s="16"/>
    </row>
    <row r="7" spans="1:16" s="17" customFormat="1" ht="12.75" customHeight="1">
      <c r="B7" s="18"/>
      <c r="C7" s="19"/>
      <c r="D7" s="20"/>
      <c r="E7" s="21">
        <v>5.921619293712317E-3</v>
      </c>
      <c r="F7" s="22"/>
      <c r="G7" s="21">
        <v>4.5410314628608495E-3</v>
      </c>
      <c r="H7" s="22"/>
      <c r="I7" s="21">
        <v>2.7247956403269754E-3</v>
      </c>
      <c r="J7" s="22"/>
      <c r="K7" s="21">
        <v>3.601323729803387E-3</v>
      </c>
      <c r="L7" s="21"/>
      <c r="M7" s="21">
        <f>M6/L6</f>
        <v>2.9375533023784707E-3</v>
      </c>
      <c r="N7" s="23">
        <f>N6/H6</f>
        <v>0.13240488444848117</v>
      </c>
      <c r="P7" s="16"/>
    </row>
    <row r="8" spans="1:16" s="10" customFormat="1" ht="12.75" customHeight="1">
      <c r="B8" s="11" t="s">
        <v>13</v>
      </c>
      <c r="C8" s="24"/>
      <c r="D8" s="25">
        <v>5648</v>
      </c>
      <c r="E8" s="26">
        <v>49</v>
      </c>
      <c r="F8" s="25">
        <v>5890</v>
      </c>
      <c r="G8" s="26">
        <v>27</v>
      </c>
      <c r="H8" s="25">
        <v>5984</v>
      </c>
      <c r="I8" s="26">
        <v>25</v>
      </c>
      <c r="J8" s="25">
        <v>6338</v>
      </c>
      <c r="K8" s="26">
        <v>25</v>
      </c>
      <c r="L8" s="25">
        <v>6405</v>
      </c>
      <c r="M8" s="26">
        <v>21</v>
      </c>
      <c r="N8" s="27">
        <v>560</v>
      </c>
      <c r="P8" s="16"/>
    </row>
    <row r="9" spans="1:16" s="17" customFormat="1" ht="12.75" customHeight="1">
      <c r="B9" s="18"/>
      <c r="C9" s="24"/>
      <c r="D9" s="25"/>
      <c r="E9" s="28">
        <v>8.6756373937677059E-3</v>
      </c>
      <c r="F9" s="29"/>
      <c r="G9" s="28">
        <v>4.5840407470288625E-3</v>
      </c>
      <c r="H9" s="29"/>
      <c r="I9" s="28">
        <v>4.1778074866310163E-3</v>
      </c>
      <c r="J9" s="29"/>
      <c r="K9" s="21">
        <v>3.9444619753865569E-3</v>
      </c>
      <c r="L9" s="29"/>
      <c r="M9" s="21">
        <f>M8/L8</f>
        <v>3.2786885245901639E-3</v>
      </c>
      <c r="N9" s="30">
        <f>N8/H8</f>
        <v>9.3582887700534759E-2</v>
      </c>
      <c r="P9" s="16"/>
    </row>
    <row r="10" spans="1:16" s="17" customFormat="1" ht="12.75" customHeight="1">
      <c r="B10" s="11" t="s">
        <v>14</v>
      </c>
      <c r="C10" s="12"/>
      <c r="D10" s="13">
        <v>2664</v>
      </c>
      <c r="E10" s="14">
        <v>32</v>
      </c>
      <c r="F10" s="13">
        <v>2845</v>
      </c>
      <c r="G10" s="14">
        <v>26</v>
      </c>
      <c r="H10" s="13">
        <v>2838</v>
      </c>
      <c r="I10" s="14">
        <v>13</v>
      </c>
      <c r="J10" s="13">
        <v>2826</v>
      </c>
      <c r="K10" s="26">
        <v>11</v>
      </c>
      <c r="L10" s="13">
        <v>2814</v>
      </c>
      <c r="M10" s="26">
        <v>12</v>
      </c>
      <c r="N10" s="31">
        <v>140</v>
      </c>
      <c r="P10" s="16"/>
    </row>
    <row r="11" spans="1:16" s="17" customFormat="1" ht="12.75" customHeight="1">
      <c r="B11" s="18"/>
      <c r="C11" s="19"/>
      <c r="D11" s="21"/>
      <c r="E11" s="21">
        <v>1.2012012012012012E-2</v>
      </c>
      <c r="F11" s="21"/>
      <c r="G11" s="21">
        <v>9.138840070298769E-3</v>
      </c>
      <c r="H11" s="21"/>
      <c r="I11" s="21">
        <v>4.5806906272022555E-3</v>
      </c>
      <c r="J11" s="21"/>
      <c r="K11" s="21">
        <v>3.8924274593064401E-3</v>
      </c>
      <c r="L11" s="21"/>
      <c r="M11" s="21">
        <f>M10/L10</f>
        <v>4.2643923240938165E-3</v>
      </c>
      <c r="N11" s="23">
        <f>N10/H10</f>
        <v>4.9330514446793518E-2</v>
      </c>
      <c r="P11" s="16"/>
    </row>
    <row r="12" spans="1:16" s="17" customFormat="1" ht="12.75" customHeight="1">
      <c r="B12" s="11" t="s">
        <v>15</v>
      </c>
      <c r="C12" s="24"/>
      <c r="D12" s="13">
        <v>1576</v>
      </c>
      <c r="E12" s="13">
        <v>20</v>
      </c>
      <c r="F12" s="13">
        <v>1632</v>
      </c>
      <c r="G12" s="13">
        <v>26</v>
      </c>
      <c r="H12" s="13">
        <v>1618</v>
      </c>
      <c r="I12" s="13">
        <v>14</v>
      </c>
      <c r="J12" s="13">
        <v>1609</v>
      </c>
      <c r="K12" s="26">
        <v>9</v>
      </c>
      <c r="L12" s="13">
        <v>1601</v>
      </c>
      <c r="M12" s="26">
        <v>8</v>
      </c>
      <c r="N12" s="27">
        <v>89</v>
      </c>
      <c r="P12" s="16"/>
    </row>
    <row r="13" spans="1:16" s="17" customFormat="1" ht="12.75" customHeight="1">
      <c r="B13" s="18"/>
      <c r="C13" s="24"/>
      <c r="D13" s="21"/>
      <c r="E13" s="21">
        <v>1.2690355329949238E-2</v>
      </c>
      <c r="F13" s="21"/>
      <c r="G13" s="21">
        <v>1.5931372549019607E-2</v>
      </c>
      <c r="H13" s="21"/>
      <c r="I13" s="21">
        <v>8.65265760197775E-3</v>
      </c>
      <c r="J13" s="21"/>
      <c r="K13" s="21">
        <v>5.5935363579863269E-3</v>
      </c>
      <c r="L13" s="21"/>
      <c r="M13" s="21">
        <f>M12/L12</f>
        <v>4.996876951905059E-3</v>
      </c>
      <c r="N13" s="30">
        <f>N12/H12</f>
        <v>5.5006180469715699E-2</v>
      </c>
      <c r="P13" s="16"/>
    </row>
    <row r="14" spans="1:16" s="32" customFormat="1" ht="12.75" customHeight="1">
      <c r="B14" s="11" t="s">
        <v>16</v>
      </c>
      <c r="C14" s="12"/>
      <c r="D14" s="25">
        <v>672</v>
      </c>
      <c r="E14" s="26">
        <v>9</v>
      </c>
      <c r="F14" s="25">
        <v>664</v>
      </c>
      <c r="G14" s="26">
        <v>7</v>
      </c>
      <c r="H14" s="25">
        <v>661</v>
      </c>
      <c r="I14" s="26">
        <v>3</v>
      </c>
      <c r="J14" s="13">
        <v>660</v>
      </c>
      <c r="K14" s="26">
        <v>1</v>
      </c>
      <c r="L14" s="13">
        <v>658</v>
      </c>
      <c r="M14" s="26">
        <v>2</v>
      </c>
      <c r="N14" s="15">
        <v>36</v>
      </c>
      <c r="P14" s="16"/>
    </row>
    <row r="15" spans="1:16" s="17" customFormat="1" ht="12.75" customHeight="1">
      <c r="B15" s="33"/>
      <c r="C15" s="24"/>
      <c r="D15" s="25"/>
      <c r="E15" s="34">
        <v>1.3392857142857142E-2</v>
      </c>
      <c r="F15" s="25"/>
      <c r="G15" s="34">
        <v>1.0542168674698794E-2</v>
      </c>
      <c r="H15" s="25"/>
      <c r="I15" s="34">
        <v>4.5385779122541605E-3</v>
      </c>
      <c r="J15" s="21"/>
      <c r="K15" s="34">
        <v>1.5151515151515152E-3</v>
      </c>
      <c r="L15" s="21"/>
      <c r="M15" s="34">
        <f>M14/L14</f>
        <v>3.0395136778115501E-3</v>
      </c>
      <c r="N15" s="30">
        <f>N14/H14</f>
        <v>5.4462934947049922E-2</v>
      </c>
      <c r="P15" s="16"/>
    </row>
    <row r="16" spans="1:16" s="17" customFormat="1" ht="12.75" customHeight="1">
      <c r="B16" s="11" t="s">
        <v>17</v>
      </c>
      <c r="C16" s="12"/>
      <c r="D16" s="13">
        <v>2507</v>
      </c>
      <c r="E16" s="14">
        <v>25</v>
      </c>
      <c r="F16" s="13">
        <v>2527</v>
      </c>
      <c r="G16" s="14">
        <v>13</v>
      </c>
      <c r="H16" s="13">
        <v>2561</v>
      </c>
      <c r="I16" s="14">
        <v>10</v>
      </c>
      <c r="J16" s="13">
        <v>2565</v>
      </c>
      <c r="K16" s="13">
        <v>7</v>
      </c>
      <c r="L16" s="13">
        <v>2603</v>
      </c>
      <c r="M16" s="13">
        <v>9</v>
      </c>
      <c r="N16" s="31">
        <v>98</v>
      </c>
      <c r="P16" s="16"/>
    </row>
    <row r="17" spans="2:16" s="17" customFormat="1" ht="12.75" customHeight="1">
      <c r="B17" s="18"/>
      <c r="C17" s="19"/>
      <c r="D17" s="21"/>
      <c r="E17" s="35">
        <v>9.9720781810929398E-3</v>
      </c>
      <c r="F17" s="21"/>
      <c r="G17" s="35">
        <v>5.1444400474871385E-3</v>
      </c>
      <c r="H17" s="21"/>
      <c r="I17" s="35">
        <v>3.9047247169074579E-3</v>
      </c>
      <c r="J17" s="21"/>
      <c r="K17" s="28">
        <v>2.7290448343079924E-3</v>
      </c>
      <c r="L17" s="21"/>
      <c r="M17" s="28">
        <f>M16/L16</f>
        <v>3.4575489819439107E-3</v>
      </c>
      <c r="N17" s="23">
        <f>N16/H16</f>
        <v>3.8266302225693091E-2</v>
      </c>
      <c r="P17" s="16"/>
    </row>
    <row r="18" spans="2:16" s="17" customFormat="1" ht="12.75" customHeight="1">
      <c r="B18" s="11" t="s">
        <v>18</v>
      </c>
      <c r="C18" s="12"/>
      <c r="D18" s="36">
        <v>114</v>
      </c>
      <c r="E18" s="37">
        <v>1</v>
      </c>
      <c r="F18" s="14">
        <v>147</v>
      </c>
      <c r="G18" s="26">
        <v>1</v>
      </c>
      <c r="H18" s="14">
        <v>163</v>
      </c>
      <c r="I18" s="26">
        <v>1</v>
      </c>
      <c r="J18" s="13">
        <v>239</v>
      </c>
      <c r="K18" s="13">
        <v>1</v>
      </c>
      <c r="L18" s="13">
        <v>312</v>
      </c>
      <c r="M18" s="13">
        <v>2</v>
      </c>
      <c r="N18" s="15">
        <v>7</v>
      </c>
      <c r="P18" s="16"/>
    </row>
    <row r="19" spans="2:16" s="17" customFormat="1" ht="12.75" customHeight="1">
      <c r="B19" s="18"/>
      <c r="C19" s="19"/>
      <c r="D19" s="21"/>
      <c r="E19" s="38">
        <v>8.771929824561403E-3</v>
      </c>
      <c r="F19" s="39"/>
      <c r="G19" s="21">
        <v>6.8027210884353739E-3</v>
      </c>
      <c r="H19" s="21"/>
      <c r="I19" s="21">
        <v>6.1349693251533744E-3</v>
      </c>
      <c r="J19" s="21"/>
      <c r="K19" s="21">
        <v>4.1841004184100415E-3</v>
      </c>
      <c r="L19" s="21"/>
      <c r="M19" s="21">
        <f>M18/L18</f>
        <v>6.41025641025641E-3</v>
      </c>
      <c r="N19" s="23">
        <f t="shared" ref="N19" si="0">N18/H18</f>
        <v>4.2944785276073622E-2</v>
      </c>
      <c r="P19" s="16"/>
    </row>
    <row r="20" spans="2:16" s="32" customFormat="1" ht="12.75" customHeight="1">
      <c r="B20" s="33" t="s">
        <v>19</v>
      </c>
      <c r="C20" s="40"/>
      <c r="D20" s="41">
        <v>3159</v>
      </c>
      <c r="E20" s="26">
        <v>33</v>
      </c>
      <c r="F20" s="41">
        <v>3259</v>
      </c>
      <c r="G20" s="26">
        <v>18</v>
      </c>
      <c r="H20" s="41">
        <v>3281</v>
      </c>
      <c r="I20" s="26">
        <v>8</v>
      </c>
      <c r="J20" s="25">
        <v>3639</v>
      </c>
      <c r="K20" s="26">
        <v>15</v>
      </c>
      <c r="L20" s="25">
        <v>3688</v>
      </c>
      <c r="M20" s="26">
        <v>11</v>
      </c>
      <c r="N20" s="27">
        <v>161</v>
      </c>
      <c r="P20" s="16"/>
    </row>
    <row r="21" spans="2:16" s="32" customFormat="1" ht="12.75" customHeight="1">
      <c r="B21" s="33"/>
      <c r="C21" s="40"/>
      <c r="D21" s="42"/>
      <c r="E21" s="35">
        <v>1.0446343779677113E-2</v>
      </c>
      <c r="F21" s="42"/>
      <c r="G21" s="35">
        <v>5.5231666155262354E-3</v>
      </c>
      <c r="H21" s="42"/>
      <c r="I21" s="35">
        <v>2.4382810118866198E-3</v>
      </c>
      <c r="J21" s="21"/>
      <c r="K21" s="34">
        <v>4.1220115416323163E-3</v>
      </c>
      <c r="L21" s="21"/>
      <c r="M21" s="34">
        <f>M20/L20</f>
        <v>2.9826464208242949E-3</v>
      </c>
      <c r="N21" s="23">
        <f>N20/H20</f>
        <v>4.9070405364218229E-2</v>
      </c>
      <c r="P21" s="16"/>
    </row>
    <row r="22" spans="2:16" s="32" customFormat="1" ht="12.75" customHeight="1">
      <c r="B22" s="11" t="s">
        <v>20</v>
      </c>
      <c r="C22" s="43"/>
      <c r="D22" s="36">
        <v>925</v>
      </c>
      <c r="E22" s="26">
        <v>10</v>
      </c>
      <c r="F22" s="36">
        <v>998</v>
      </c>
      <c r="G22" s="26">
        <v>4</v>
      </c>
      <c r="H22" s="36">
        <v>1002</v>
      </c>
      <c r="I22" s="26">
        <v>6</v>
      </c>
      <c r="J22" s="13">
        <v>1000</v>
      </c>
      <c r="K22" s="13">
        <v>2</v>
      </c>
      <c r="L22" s="13">
        <v>998</v>
      </c>
      <c r="M22" s="13">
        <v>2</v>
      </c>
      <c r="N22" s="44">
        <v>28</v>
      </c>
      <c r="P22" s="16"/>
    </row>
    <row r="23" spans="2:16" s="32" customFormat="1" ht="12.75" customHeight="1">
      <c r="B23" s="18"/>
      <c r="C23" s="45"/>
      <c r="D23" s="46"/>
      <c r="E23" s="35">
        <v>1.0810810810810811E-2</v>
      </c>
      <c r="F23" s="46"/>
      <c r="G23" s="35">
        <v>4.0080160320641279E-3</v>
      </c>
      <c r="H23" s="46"/>
      <c r="I23" s="21">
        <v>5.9880239520958087E-3</v>
      </c>
      <c r="J23" s="21"/>
      <c r="K23" s="28">
        <v>2E-3</v>
      </c>
      <c r="L23" s="21"/>
      <c r="M23" s="28">
        <f>M22/L22</f>
        <v>2.004008016032064E-3</v>
      </c>
      <c r="N23" s="23">
        <f>N22/H22</f>
        <v>2.7944111776447105E-2</v>
      </c>
      <c r="P23" s="16"/>
    </row>
    <row r="24" spans="2:16" s="32" customFormat="1" ht="12.75" customHeight="1">
      <c r="B24" s="11" t="s">
        <v>21</v>
      </c>
      <c r="C24" s="43"/>
      <c r="D24" s="36">
        <v>1433</v>
      </c>
      <c r="E24" s="26">
        <v>18</v>
      </c>
      <c r="F24" s="36">
        <v>1426</v>
      </c>
      <c r="G24" s="26">
        <v>12</v>
      </c>
      <c r="H24" s="36">
        <v>1415</v>
      </c>
      <c r="I24" s="26">
        <v>11</v>
      </c>
      <c r="J24" s="13">
        <v>1405</v>
      </c>
      <c r="K24" s="13">
        <v>9</v>
      </c>
      <c r="L24" s="13">
        <v>1400</v>
      </c>
      <c r="M24" s="13">
        <v>4</v>
      </c>
      <c r="N24" s="44">
        <v>86</v>
      </c>
      <c r="P24" s="16"/>
    </row>
    <row r="25" spans="2:16" s="32" customFormat="1" ht="12.75" customHeight="1">
      <c r="B25" s="18"/>
      <c r="C25" s="45"/>
      <c r="D25" s="46"/>
      <c r="E25" s="34">
        <v>1.2561060711793441E-2</v>
      </c>
      <c r="F25" s="46"/>
      <c r="G25" s="34">
        <v>8.4151472650771386E-3</v>
      </c>
      <c r="H25" s="46"/>
      <c r="I25" s="34">
        <v>7.7738515901060075E-3</v>
      </c>
      <c r="J25" s="21"/>
      <c r="K25" s="28">
        <v>6.405693950177936E-3</v>
      </c>
      <c r="L25" s="21"/>
      <c r="M25" s="28">
        <f>M24/L24</f>
        <v>2.8571428571428571E-3</v>
      </c>
      <c r="N25" s="30">
        <f>N24/H24</f>
        <v>6.07773851590106E-2</v>
      </c>
      <c r="P25" s="16"/>
    </row>
    <row r="26" spans="2:16" s="32" customFormat="1" ht="12.75" customHeight="1">
      <c r="B26" s="11" t="s">
        <v>22</v>
      </c>
      <c r="C26" s="43"/>
      <c r="D26" s="36">
        <v>5533</v>
      </c>
      <c r="E26" s="14">
        <v>67</v>
      </c>
      <c r="F26" s="36">
        <v>5478</v>
      </c>
      <c r="G26" s="14">
        <v>53</v>
      </c>
      <c r="H26" s="36">
        <v>5671</v>
      </c>
      <c r="I26" s="14">
        <v>36</v>
      </c>
      <c r="J26" s="13">
        <v>5636</v>
      </c>
      <c r="K26" s="14">
        <v>35</v>
      </c>
      <c r="L26" s="13">
        <v>5619</v>
      </c>
      <c r="M26" s="14">
        <v>17</v>
      </c>
      <c r="N26" s="15">
        <v>317</v>
      </c>
      <c r="O26" s="47"/>
      <c r="P26" s="16"/>
    </row>
    <row r="27" spans="2:16" s="32" customFormat="1" ht="12.75" customHeight="1">
      <c r="B27" s="18"/>
      <c r="C27" s="45"/>
      <c r="D27" s="46"/>
      <c r="E27" s="35">
        <v>1.2109163202602566E-2</v>
      </c>
      <c r="F27" s="46"/>
      <c r="G27" s="35">
        <v>9.6750638919313615E-3</v>
      </c>
      <c r="H27" s="46"/>
      <c r="I27" s="35">
        <v>6.3480867571856815E-3</v>
      </c>
      <c r="J27" s="46"/>
      <c r="K27" s="35">
        <v>6.2100780695528747E-3</v>
      </c>
      <c r="L27" s="46"/>
      <c r="M27" s="35">
        <f>M26/L26</f>
        <v>3.0254493682149849E-3</v>
      </c>
      <c r="N27" s="23">
        <f>N26/H26</f>
        <v>5.5898430611885028E-2</v>
      </c>
      <c r="O27" s="47"/>
      <c r="P27" s="16"/>
    </row>
    <row r="28" spans="2:16" s="51" customFormat="1" ht="12.75" customHeight="1">
      <c r="B28" s="48" t="s">
        <v>23</v>
      </c>
      <c r="C28" s="49"/>
      <c r="D28" s="50">
        <f>SUM(D6,D8,D10,D12,D14,D16,D20,D22,D24,D26, D18)</f>
        <v>33519</v>
      </c>
      <c r="E28" s="50">
        <f>SUM(E6,E8,E10,E12,E14,E16,E20,E22,E24,E26, E18)</f>
        <v>319</v>
      </c>
      <c r="F28" s="50">
        <f t="shared" ref="F28:M28" si="1">SUM(F6,F8,F10,F12,F14,F16,F20,F22,F24,F26, F18)</f>
        <v>34115</v>
      </c>
      <c r="G28" s="50">
        <f t="shared" si="1"/>
        <v>229</v>
      </c>
      <c r="H28" s="50">
        <f t="shared" si="1"/>
        <v>35103</v>
      </c>
      <c r="I28" s="50">
        <f t="shared" si="1"/>
        <v>154</v>
      </c>
      <c r="J28" s="50">
        <f t="shared" si="1"/>
        <v>36191</v>
      </c>
      <c r="K28" s="50">
        <f t="shared" si="1"/>
        <v>152</v>
      </c>
      <c r="L28" s="50">
        <f t="shared" si="1"/>
        <v>36651</v>
      </c>
      <c r="M28" s="50">
        <f t="shared" si="1"/>
        <v>119</v>
      </c>
      <c r="N28" s="50">
        <f>SUM(N6,N8,N10,N12,N14,N16,N20,N22,N24,N26, N18)</f>
        <v>2834</v>
      </c>
    </row>
    <row r="29" spans="2:16" s="56" customFormat="1" ht="12">
      <c r="B29" s="52"/>
      <c r="C29" s="53"/>
      <c r="D29" s="54"/>
      <c r="E29" s="54">
        <f>E28/D28</f>
        <v>9.5169903636743332E-3</v>
      </c>
      <c r="F29" s="54"/>
      <c r="G29" s="54">
        <f>G28/F28</f>
        <v>6.7125897698959401E-3</v>
      </c>
      <c r="H29" s="54"/>
      <c r="I29" s="54">
        <f>I28/H28</f>
        <v>4.3870894225564771E-3</v>
      </c>
      <c r="J29" s="54"/>
      <c r="K29" s="54">
        <f>K28/J28</f>
        <v>4.199939211406151E-3</v>
      </c>
      <c r="L29" s="54"/>
      <c r="M29" s="54">
        <f>M28/L28</f>
        <v>3.2468418324193065E-3</v>
      </c>
      <c r="N29" s="55"/>
    </row>
    <row r="31" spans="2:16">
      <c r="N31" s="57"/>
    </row>
  </sheetData>
  <mergeCells count="20">
    <mergeCell ref="B26:B27"/>
    <mergeCell ref="B28:C29"/>
    <mergeCell ref="B16:B17"/>
    <mergeCell ref="B18:B19"/>
    <mergeCell ref="B20:B21"/>
    <mergeCell ref="C20:C21"/>
    <mergeCell ref="B22:B23"/>
    <mergeCell ref="B24:B25"/>
    <mergeCell ref="B5:C5"/>
    <mergeCell ref="B6:B7"/>
    <mergeCell ref="B8:B9"/>
    <mergeCell ref="B10:B11"/>
    <mergeCell ref="B12:B13"/>
    <mergeCell ref="B14:B15"/>
    <mergeCell ref="A3:C3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2019-09-03T10:10:23Z</dcterms:created>
  <dcterms:modified xsi:type="dcterms:W3CDTF">2019-09-03T10:10:32Z</dcterms:modified>
</cp:coreProperties>
</file>