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8" i="1" l="1"/>
  <c r="Q17" i="1"/>
  <c r="R18" i="1" s="1"/>
  <c r="R16" i="1"/>
  <c r="H16" i="1"/>
  <c r="F16" i="1"/>
  <c r="Q15" i="1"/>
  <c r="J14" i="1"/>
  <c r="H14" i="1"/>
  <c r="F14" i="1"/>
  <c r="Q13" i="1"/>
  <c r="R14" i="1" s="1"/>
  <c r="L12" i="1"/>
  <c r="J12" i="1"/>
  <c r="H12" i="1"/>
  <c r="F12" i="1"/>
  <c r="Q11" i="1"/>
  <c r="R12" i="1" s="1"/>
  <c r="N10" i="1"/>
  <c r="L10" i="1"/>
  <c r="J10" i="1"/>
  <c r="H10" i="1"/>
  <c r="F10" i="1"/>
  <c r="Q9" i="1"/>
  <c r="R10" i="1" s="1"/>
  <c r="P8" i="1"/>
  <c r="N8" i="1"/>
  <c r="L8" i="1"/>
  <c r="J8" i="1"/>
  <c r="H8" i="1"/>
  <c r="F8" i="1"/>
  <c r="Q7" i="1"/>
  <c r="R8" i="1" s="1"/>
</calcChain>
</file>

<file path=xl/sharedStrings.xml><?xml version="1.0" encoding="utf-8"?>
<sst xmlns="http://schemas.openxmlformats.org/spreadsheetml/2006/main" count="12" uniqueCount="12">
  <si>
    <t>Tableau RFGM 4. Répartition des patients nationaux ayant bénéficié d'un grefon non apparenté, selon leur année d'inscription</t>
  </si>
  <si>
    <t>PATIENTS</t>
  </si>
  <si>
    <t>Année d'insc.</t>
  </si>
  <si>
    <t>Nouveaux 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</si>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</sst>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</font>
    <font>
      <sz val="9"/>
      <name val="Arial"/>
      <family val="2"/>
    </font>
    <font>
      <sz val="7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/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 style="thin">
        <color indexed="23"/>
      </top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23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5" fillId="2" borderId="1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64" fontId="7" fillId="0" borderId="13" xfId="1" applyNumberFormat="1" applyFont="1" applyFill="1" applyBorder="1" applyAlignment="1">
      <alignment horizontal="left"/>
    </xf>
    <xf numFmtId="164" fontId="7" fillId="0" borderId="6" xfId="1" applyNumberFormat="1" applyFont="1" applyFill="1" applyBorder="1" applyAlignment="1"/>
    <xf numFmtId="0" fontId="7" fillId="0" borderId="14" xfId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" fontId="7" fillId="0" borderId="15" xfId="1" applyNumberFormat="1" applyFont="1" applyBorder="1" applyAlignment="1">
      <alignment horizontal="right" vertical="center"/>
    </xf>
    <xf numFmtId="164" fontId="7" fillId="0" borderId="16" xfId="1" applyNumberFormat="1" applyFont="1" applyBorder="1" applyAlignment="1"/>
    <xf numFmtId="0" fontId="7" fillId="0" borderId="7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right" vertical="center"/>
    </xf>
    <xf numFmtId="164" fontId="7" fillId="0" borderId="9" xfId="1" applyNumberFormat="1" applyFont="1" applyFill="1" applyBorder="1" applyAlignment="1"/>
    <xf numFmtId="0" fontId="7" fillId="0" borderId="18" xfId="1" applyFont="1" applyFill="1" applyBorder="1" applyAlignment="1">
      <alignment horizontal="right" vertical="center"/>
    </xf>
    <xf numFmtId="3" fontId="7" fillId="2" borderId="17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  <xf numFmtId="1" fontId="7" fillId="0" borderId="19" xfId="1" applyNumberFormat="1" applyFont="1" applyBorder="1" applyAlignment="1">
      <alignment horizontal="right" vertical="center"/>
    </xf>
    <xf numFmtId="164" fontId="7" fillId="0" borderId="20" xfId="1" applyNumberFormat="1" applyFont="1" applyBorder="1" applyAlignment="1"/>
    <xf numFmtId="164" fontId="7" fillId="0" borderId="13" xfId="1" applyNumberFormat="1" applyFont="1" applyFill="1" applyBorder="1" applyAlignment="1"/>
    <xf numFmtId="164" fontId="7" fillId="2" borderId="0" xfId="1" applyNumberFormat="1" applyFont="1" applyFill="1" applyBorder="1" applyAlignment="1"/>
    <xf numFmtId="164" fontId="7" fillId="2" borderId="13" xfId="1" applyNumberFormat="1" applyFont="1" applyFill="1" applyBorder="1" applyAlignment="1"/>
    <xf numFmtId="164" fontId="7" fillId="2" borderId="17" xfId="1" applyNumberFormat="1" applyFont="1" applyFill="1" applyBorder="1" applyAlignment="1">
      <alignment vertical="center"/>
    </xf>
    <xf numFmtId="164" fontId="7" fillId="2" borderId="9" xfId="1" applyNumberFormat="1" applyFont="1" applyFill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164" fontId="7" fillId="2" borderId="22" xfId="1" applyNumberFormat="1" applyFont="1" applyFill="1" applyBorder="1" applyAlignment="1"/>
    <xf numFmtId="3" fontId="7" fillId="2" borderId="8" xfId="1" applyNumberFormat="1" applyFont="1" applyFill="1" applyBorder="1" applyAlignment="1">
      <alignment horizontal="right" vertical="center"/>
    </xf>
    <xf numFmtId="0" fontId="7" fillId="2" borderId="17" xfId="1" applyFont="1" applyFill="1" applyBorder="1" applyAlignment="1">
      <alignment vertical="center"/>
    </xf>
    <xf numFmtId="164" fontId="7" fillId="2" borderId="23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2" borderId="22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7" fillId="2" borderId="13" xfId="1" applyNumberFormat="1" applyFont="1" applyFill="1" applyBorder="1" applyAlignment="1">
      <alignment vertical="center"/>
    </xf>
    <xf numFmtId="3" fontId="7" fillId="0" borderId="15" xfId="1" applyNumberFormat="1" applyFont="1" applyBorder="1" applyAlignment="1">
      <alignment horizontal="right" vertical="center"/>
    </xf>
    <xf numFmtId="164" fontId="7" fillId="0" borderId="13" xfId="1" applyNumberFormat="1" applyFont="1" applyBorder="1" applyAlignment="1"/>
    <xf numFmtId="3" fontId="7" fillId="0" borderId="8" xfId="1" applyNumberFormat="1" applyFont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right" vertical="center"/>
    </xf>
    <xf numFmtId="164" fontId="7" fillId="0" borderId="9" xfId="1" applyNumberFormat="1" applyFont="1" applyBorder="1" applyAlignment="1"/>
    <xf numFmtId="0" fontId="7" fillId="2" borderId="24" xfId="1" applyFont="1" applyFill="1" applyBorder="1" applyAlignment="1">
      <alignment vertical="center"/>
    </xf>
    <xf numFmtId="164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vertical="center"/>
    </xf>
    <xf numFmtId="164" fontId="7" fillId="2" borderId="26" xfId="1" applyNumberFormat="1" applyFont="1" applyFill="1" applyBorder="1" applyAlignment="1">
      <alignment vertical="center"/>
    </xf>
    <xf numFmtId="164" fontId="7" fillId="2" borderId="16" xfId="1" applyNumberFormat="1" applyFont="1" applyFill="1" applyBorder="1" applyAlignment="1">
      <alignment vertical="center"/>
    </xf>
    <xf numFmtId="0" fontId="7" fillId="2" borderId="27" xfId="1" applyFont="1" applyFill="1" applyBorder="1" applyAlignment="1">
      <alignment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64" fontId="7" fillId="2" borderId="23" xfId="1" applyNumberFormat="1" applyFont="1" applyFill="1" applyBorder="1" applyAlignment="1"/>
    <xf numFmtId="0" fontId="8" fillId="0" borderId="0" xfId="1" applyFont="1" applyAlignment="1">
      <alignment horizontal="right"/>
    </xf>
  </cellXfs>
  <cellStyles count="2">
    <cellStyle name="Normal" xfId="0" builtinId="0"/>
    <cellStyle name="Normal_05-Bilan des prélèvemen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abSelected="1" workbookViewId="0">
      <selection sqref="A1:XFD1048576"/>
    </sheetView>
  </sheetViews>
  <sheetFormatPr baseColWidth="10" defaultRowHeight="15"/>
  <cols>
    <col min="1" max="1" width="1.140625" style="2" customWidth="1"/>
    <col min="2" max="2" width="7.42578125" style="3" bestFit="1" customWidth="1"/>
    <col min="3" max="3" width="7.140625" style="3" customWidth="1"/>
    <col min="4" max="4" width="2" style="3" customWidth="1"/>
    <col min="5" max="5" width="7.42578125" style="3" customWidth="1"/>
    <col min="6" max="6" width="6.28515625" style="3" bestFit="1" customWidth="1"/>
    <col min="7" max="7" width="5.140625" style="3" customWidth="1"/>
    <col min="8" max="8" width="6.85546875" style="4" customWidth="1"/>
    <col min="9" max="9" width="4.42578125" style="3" bestFit="1" customWidth="1"/>
    <col min="10" max="10" width="6.28515625" style="4" customWidth="1"/>
    <col min="11" max="11" width="3.28515625" style="4" bestFit="1" customWidth="1"/>
    <col min="12" max="12" width="6.28515625" style="4" customWidth="1"/>
    <col min="13" max="13" width="3.28515625" style="3" bestFit="1" customWidth="1"/>
    <col min="14" max="14" width="6.28515625" style="4" customWidth="1"/>
    <col min="15" max="15" width="3.140625" style="4" customWidth="1"/>
    <col min="16" max="16" width="6.28515625" style="4" customWidth="1"/>
    <col min="17" max="17" width="5.85546875" style="2" customWidth="1"/>
    <col min="18" max="18" width="6.28515625" style="2" customWidth="1"/>
    <col min="19" max="19" width="0.85546875" style="2" customWidth="1"/>
    <col min="20" max="16384" width="11.42578125" style="2"/>
  </cols>
  <sheetData>
    <row r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s="8" customFormat="1" ht="12.7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s="8" customFormat="1" ht="12.75">
      <c r="B5" s="9" t="s">
        <v>2</v>
      </c>
      <c r="C5" s="10" t="s">
        <v>3</v>
      </c>
      <c r="D5" s="11"/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s="8" customFormat="1" ht="12.75">
      <c r="B6" s="12"/>
      <c r="C6" s="13"/>
      <c r="D6" s="14"/>
      <c r="E6" s="15" t="s">
        <v>5</v>
      </c>
      <c r="F6" s="16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17" t="s">
        <v>11</v>
      </c>
      <c r="R6" s="17"/>
    </row>
    <row r="7" spans="2:18">
      <c r="B7" s="18">
        <v>2013</v>
      </c>
      <c r="C7" s="19">
        <v>1749</v>
      </c>
      <c r="D7" s="20"/>
      <c r="E7" s="21">
        <v>702</v>
      </c>
      <c r="F7" s="22"/>
      <c r="G7" s="23">
        <v>392</v>
      </c>
      <c r="H7" s="24"/>
      <c r="I7" s="23">
        <v>27</v>
      </c>
      <c r="J7" s="24"/>
      <c r="K7" s="23">
        <v>14</v>
      </c>
      <c r="L7" s="25"/>
      <c r="M7" s="26">
        <v>5</v>
      </c>
      <c r="N7" s="24"/>
      <c r="O7" s="27">
        <v>0</v>
      </c>
      <c r="P7" s="28"/>
      <c r="Q7" s="29">
        <f>SUM(E7,G7,I7,K7,M7,O7)</f>
        <v>1140</v>
      </c>
      <c r="R7" s="30"/>
    </row>
    <row r="8" spans="2:18">
      <c r="B8" s="31"/>
      <c r="C8" s="32"/>
      <c r="D8" s="33"/>
      <c r="E8" s="34"/>
      <c r="F8" s="35">
        <f>E7/C7</f>
        <v>0.40137221269296741</v>
      </c>
      <c r="G8" s="36"/>
      <c r="H8" s="37">
        <f>G7/C7</f>
        <v>0.22412807318467695</v>
      </c>
      <c r="I8" s="36"/>
      <c r="J8" s="37">
        <f>I7/C7</f>
        <v>1.5437392795883362E-2</v>
      </c>
      <c r="K8" s="36"/>
      <c r="L8" s="37">
        <f t="shared" ref="L8:L10" si="0">K7/C7</f>
        <v>8.0045740423098921E-3</v>
      </c>
      <c r="M8" s="38"/>
      <c r="N8" s="37">
        <f t="shared" ref="N8" si="1">M7/C7</f>
        <v>2.858776443682104E-3</v>
      </c>
      <c r="O8" s="39"/>
      <c r="P8" s="40">
        <f>O7/C7</f>
        <v>0</v>
      </c>
      <c r="Q8" s="41"/>
      <c r="R8" s="42">
        <f>Q7/C7</f>
        <v>0.65180102915951976</v>
      </c>
    </row>
    <row r="9" spans="2:18">
      <c r="B9" s="18">
        <v>2014</v>
      </c>
      <c r="C9" s="19">
        <v>1649</v>
      </c>
      <c r="D9" s="20"/>
      <c r="E9" s="21">
        <v>682</v>
      </c>
      <c r="F9" s="22"/>
      <c r="G9" s="23">
        <v>363</v>
      </c>
      <c r="H9" s="24"/>
      <c r="I9" s="23">
        <v>27</v>
      </c>
      <c r="J9" s="43"/>
      <c r="K9" s="23">
        <v>6</v>
      </c>
      <c r="L9" s="25"/>
      <c r="M9" s="27">
        <v>0</v>
      </c>
      <c r="N9" s="28"/>
      <c r="O9" s="44"/>
      <c r="P9" s="45"/>
      <c r="Q9" s="29">
        <f>SUM(E9,G9,I9,K9,M9,O9)</f>
        <v>1078</v>
      </c>
      <c r="R9" s="30"/>
    </row>
    <row r="10" spans="2:18">
      <c r="B10" s="31"/>
      <c r="C10" s="32"/>
      <c r="D10" s="33"/>
      <c r="E10" s="34"/>
      <c r="F10" s="35">
        <f>E9/C9</f>
        <v>0.41358399029714976</v>
      </c>
      <c r="G10" s="36"/>
      <c r="H10" s="37">
        <f>G9/C9</f>
        <v>0.22013341419041843</v>
      </c>
      <c r="I10" s="36"/>
      <c r="J10" s="37">
        <f t="shared" ref="J10:J12" si="2">I9/C9</f>
        <v>1.637355973317162E-2</v>
      </c>
      <c r="K10" s="36"/>
      <c r="L10" s="37">
        <f t="shared" si="0"/>
        <v>3.6385688295936932E-3</v>
      </c>
      <c r="M10" s="39"/>
      <c r="N10" s="40">
        <f>M9/C9</f>
        <v>0</v>
      </c>
      <c r="O10" s="46"/>
      <c r="P10" s="47"/>
      <c r="Q10" s="41"/>
      <c r="R10" s="42">
        <f>Q9/C9</f>
        <v>0.65372953305033354</v>
      </c>
    </row>
    <row r="11" spans="2:18">
      <c r="B11" s="48">
        <v>2015</v>
      </c>
      <c r="C11" s="19">
        <v>1667</v>
      </c>
      <c r="D11" s="20"/>
      <c r="E11" s="21">
        <v>635</v>
      </c>
      <c r="F11" s="22"/>
      <c r="G11" s="26">
        <v>331</v>
      </c>
      <c r="H11" s="24"/>
      <c r="I11" s="26">
        <v>20</v>
      </c>
      <c r="J11" s="24"/>
      <c r="K11" s="49">
        <v>0</v>
      </c>
      <c r="L11" s="28"/>
      <c r="M11" s="50"/>
      <c r="N11" s="51"/>
      <c r="O11" s="44"/>
      <c r="P11" s="45"/>
      <c r="Q11" s="29">
        <f>E11+G11</f>
        <v>966</v>
      </c>
      <c r="R11" s="30"/>
    </row>
    <row r="12" spans="2:18">
      <c r="B12" s="31"/>
      <c r="C12" s="32"/>
      <c r="D12" s="33"/>
      <c r="E12" s="34"/>
      <c r="F12" s="35">
        <f>E11/C11</f>
        <v>0.38092381523695262</v>
      </c>
      <c r="G12" s="38"/>
      <c r="H12" s="37">
        <f>G11/C11</f>
        <v>0.19856028794241151</v>
      </c>
      <c r="I12" s="38"/>
      <c r="J12" s="37">
        <f t="shared" si="2"/>
        <v>1.199760047990402E-2</v>
      </c>
      <c r="K12" s="52"/>
      <c r="L12" s="40">
        <f>K11/C11</f>
        <v>0</v>
      </c>
      <c r="M12" s="53"/>
      <c r="N12" s="54"/>
      <c r="O12" s="46"/>
      <c r="P12" s="47"/>
      <c r="Q12" s="41"/>
      <c r="R12" s="42">
        <f>Q11/C11</f>
        <v>0.57948410317936416</v>
      </c>
    </row>
    <row r="13" spans="2:18">
      <c r="B13" s="18">
        <v>2016</v>
      </c>
      <c r="C13" s="19">
        <v>1689</v>
      </c>
      <c r="D13" s="20"/>
      <c r="E13" s="55">
        <v>680</v>
      </c>
      <c r="F13" s="56"/>
      <c r="G13" s="26">
        <v>329</v>
      </c>
      <c r="H13" s="24"/>
      <c r="I13" s="49">
        <v>24</v>
      </c>
      <c r="J13" s="28"/>
      <c r="K13" s="50"/>
      <c r="L13" s="57"/>
      <c r="M13" s="50"/>
      <c r="N13" s="57"/>
      <c r="O13" s="58"/>
      <c r="P13" s="59"/>
      <c r="Q13" s="60">
        <f t="shared" ref="Q13:Q15" si="3">E13+G13</f>
        <v>1009</v>
      </c>
      <c r="R13" s="61"/>
    </row>
    <row r="14" spans="2:18">
      <c r="B14" s="31"/>
      <c r="C14" s="62"/>
      <c r="D14" s="33"/>
      <c r="E14" s="63"/>
      <c r="F14" s="64">
        <f>E13/C13</f>
        <v>0.40260509177027826</v>
      </c>
      <c r="G14" s="38"/>
      <c r="H14" s="37">
        <f t="shared" ref="H14" si="4">G13/C13</f>
        <v>0.19478981645944346</v>
      </c>
      <c r="I14" s="52"/>
      <c r="J14" s="40">
        <f>I13/C13</f>
        <v>1.4209591474245116E-2</v>
      </c>
      <c r="K14" s="53"/>
      <c r="L14" s="54"/>
      <c r="M14" s="53"/>
      <c r="N14" s="54"/>
      <c r="O14" s="46"/>
      <c r="P14" s="47"/>
      <c r="Q14" s="65"/>
      <c r="R14" s="66">
        <f t="shared" ref="R14:R18" si="5">Q13/C13</f>
        <v>0.59739490822972174</v>
      </c>
    </row>
    <row r="15" spans="2:18">
      <c r="B15" s="48">
        <v>2017</v>
      </c>
      <c r="C15" s="19">
        <v>1693</v>
      </c>
      <c r="D15" s="20"/>
      <c r="E15" s="55">
        <v>644</v>
      </c>
      <c r="F15" s="56"/>
      <c r="G15" s="49">
        <v>313</v>
      </c>
      <c r="H15" s="28"/>
      <c r="I15" s="67"/>
      <c r="J15" s="68"/>
      <c r="K15" s="69"/>
      <c r="L15" s="68"/>
      <c r="M15" s="69"/>
      <c r="N15" s="68"/>
      <c r="O15" s="70"/>
      <c r="P15" s="71"/>
      <c r="Q15" s="60">
        <f t="shared" si="3"/>
        <v>957</v>
      </c>
      <c r="R15" s="61"/>
    </row>
    <row r="16" spans="2:18">
      <c r="B16" s="31"/>
      <c r="C16" s="62"/>
      <c r="D16" s="33"/>
      <c r="E16" s="63"/>
      <c r="F16" s="64">
        <f>E15/C15</f>
        <v>0.38038984051978736</v>
      </c>
      <c r="G16" s="52"/>
      <c r="H16" s="40">
        <f>G15/C15</f>
        <v>0.18487891317188423</v>
      </c>
      <c r="I16" s="72"/>
      <c r="J16" s="54"/>
      <c r="K16" s="53"/>
      <c r="L16" s="54"/>
      <c r="M16" s="53"/>
      <c r="N16" s="54"/>
      <c r="O16" s="46"/>
      <c r="P16" s="47"/>
      <c r="Q16" s="65"/>
      <c r="R16" s="66">
        <f t="shared" si="5"/>
        <v>0.56526875369167162</v>
      </c>
    </row>
    <row r="17" spans="2:18">
      <c r="B17" s="18">
        <v>2018</v>
      </c>
      <c r="C17" s="19">
        <v>1616</v>
      </c>
      <c r="D17" s="20"/>
      <c r="E17" s="27">
        <v>609</v>
      </c>
      <c r="F17" s="28"/>
      <c r="G17" s="73"/>
      <c r="H17" s="51"/>
      <c r="I17" s="67"/>
      <c r="J17" s="68"/>
      <c r="K17" s="69"/>
      <c r="L17" s="68"/>
      <c r="M17" s="69"/>
      <c r="N17" s="68"/>
      <c r="O17" s="70"/>
      <c r="P17" s="71"/>
      <c r="Q17" s="60">
        <f>E17+G17</f>
        <v>609</v>
      </c>
      <c r="R17" s="61"/>
    </row>
    <row r="18" spans="2:18">
      <c r="B18" s="31"/>
      <c r="C18" s="62"/>
      <c r="D18" s="33"/>
      <c r="E18" s="39"/>
      <c r="F18" s="40">
        <f>E17/C17</f>
        <v>0.37685643564356436</v>
      </c>
      <c r="G18" s="74"/>
      <c r="H18" s="75"/>
      <c r="I18" s="72"/>
      <c r="J18" s="54"/>
      <c r="K18" s="53"/>
      <c r="L18" s="54"/>
      <c r="M18" s="53"/>
      <c r="N18" s="54"/>
      <c r="O18" s="46"/>
      <c r="P18" s="47"/>
      <c r="Q18" s="65"/>
      <c r="R18" s="66">
        <f t="shared" si="5"/>
        <v>0.37685643564356436</v>
      </c>
    </row>
    <row r="19" spans="2:18">
      <c r="R19" s="76"/>
    </row>
  </sheetData>
  <mergeCells count="45">
    <mergeCell ref="B17:B18"/>
    <mergeCell ref="E17:E18"/>
    <mergeCell ref="G17:G18"/>
    <mergeCell ref="Q17:Q18"/>
    <mergeCell ref="B13:B14"/>
    <mergeCell ref="E13:E14"/>
    <mergeCell ref="G13:G14"/>
    <mergeCell ref="I13:I14"/>
    <mergeCell ref="Q13:Q14"/>
    <mergeCell ref="B15:B16"/>
    <mergeCell ref="E15:E16"/>
    <mergeCell ref="G15:G16"/>
    <mergeCell ref="Q15:Q16"/>
    <mergeCell ref="Q9:Q10"/>
    <mergeCell ref="B11:B12"/>
    <mergeCell ref="E11:E12"/>
    <mergeCell ref="G11:G12"/>
    <mergeCell ref="I11:I12"/>
    <mergeCell ref="K11:K12"/>
    <mergeCell ref="Q11:Q12"/>
    <mergeCell ref="B9:B10"/>
    <mergeCell ref="E9:E10"/>
    <mergeCell ref="G9:G10"/>
    <mergeCell ref="I9:I10"/>
    <mergeCell ref="K9:K10"/>
    <mergeCell ref="M9:M10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2019-09-03T10:05:16Z</dcterms:created>
  <dcterms:modified xsi:type="dcterms:W3CDTF">2019-09-03T10:05:23Z</dcterms:modified>
</cp:coreProperties>
</file>